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<sst xmlns="http://schemas.openxmlformats.org/spreadsheetml/2006/main" count="27" uniqueCount="27">
  <si>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</si>
  <si>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TCN030</t>
  </si>
  <si>
    <t xml:space="preserve">U</t>
  </si>
  <si>
    <t xml:space="preserve">Cheminée préfabriquée.</t>
  </si>
  <si>
    <r>
      <rPr>
        <sz val="8.25"/>
        <color rgb="FF000000"/>
        <rFont val="Arial"/>
        <family val="2"/>
      </rPr>
      <t xml:space="preserve">Cheminée de foyer ouvert à bois, puissance 7 kW, couleur noire.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</si>
  <si>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</si>
  <si>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</si>
  <si>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</si>
  <si>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</si>
  <si>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</si>
  <si>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</si>
  <si>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mt38chf015a</t>
  </si>
  <si>
    <t xml:space="preserve">Cheminée de foyer ouvert à bois, à charge frontale, puissance 7 kW (6.020 kcal/h), couleur noire, en tôle d'acier, avec pied, panneaux en fonte au fond et sur les côtés du foyer, récupérateur de cendres, enjoliveur du conduit d'évacuation des produits de la combustion et couronnement supérieur pour fixation au plafond avec grille de ventilation.</t>
  </si>
  <si>
    <t xml:space="preserve">U</t>
  </si>
  <si>
    <t xml:space="preserve">mt38www010</t>
  </si>
  <si>
    <t xml:space="preserve">Produits complémentaires pour installation de chauffage.</t>
  </si>
  <si>
    <t xml:space="preserve">U</t>
  </si>
  <si>
    <t xml:space="preserve">mo004</t>
  </si>
  <si>
    <t xml:space="preserve">Compagnon professionnel III/CP2 chauffagiste.</t>
  </si>
  <si>
    <t xml:space="preserve">h</t>
  </si>
  <si>
    <t xml:space="preserve">mo103</t>
  </si>
  <si>
    <t xml:space="preserve">Ouvrier professionnel II/OP chauffagiste.</t>
  </si>
  <si>
    <t xml:space="preserve">h</t>
  </si>
  <si>
    <t xml:space="preserve">Frais de chantier des unités d'ouvrage</t>
  </si>
  <si>
    <t xml:space="preserve">%</t>
  </si>
  <si>
    <t xml:space="preserve">Coût d'entretien décennal: 193.679,22F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</si>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</sst>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93" customWidth="1"/>
    <col min="3" max="3" width="74.80" customWidth="1"/>
    <col min="4" max="4" width="8.16" customWidth="1"/>
    <col min="5" max="5" width="5.44" customWidth="1"/>
    <col min="6" max="6" width="14.96" customWidth="1"/>
    <col min="7" max="7" width="12.07"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24.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v>
      </c>
      <c r="E9" s="11" t="s">
        <v>13</v>
      </c>
      <c r="F9" s="13">
        <v>1.11268e+006</v>
      </c>
      <c r="G9" s="13">
        <f ca="1">ROUND(INDIRECT(ADDRESS(ROW()+(0), COLUMN()+(-3), 1))*INDIRECT(ADDRESS(ROW()+(0), COLUMN()+(-1), 1)), 2)</f>
        <v>1.11268e+006</v>
      </c>
    </row>
    <row r="10" spans="1:7" ht="13.50" thickBot="1" customHeight="1">
      <c r="A10" s="14" t="s">
        <v>14</v>
      </c>
      <c r="B10" s="14"/>
      <c r="C10" s="14" t="s">
        <v>15</v>
      </c>
      <c r="D10" s="15">
        <v>1</v>
      </c>
      <c r="E10" s="16" t="s">
        <v>16</v>
      </c>
      <c r="F10" s="17">
        <v>1469.57</v>
      </c>
      <c r="G10" s="17">
        <f ca="1">ROUND(INDIRECT(ADDRESS(ROW()+(0), COLUMN()+(-3), 1))*INDIRECT(ADDRESS(ROW()+(0), COLUMN()+(-1), 1)), 2)</f>
        <v>1469.57</v>
      </c>
    </row>
    <row r="11" spans="1:7" ht="13.50" thickBot="1" customHeight="1">
      <c r="A11" s="14" t="s">
        <v>17</v>
      </c>
      <c r="B11" s="14"/>
      <c r="C11" s="14" t="s">
        <v>18</v>
      </c>
      <c r="D11" s="15">
        <v>1.032</v>
      </c>
      <c r="E11" s="16" t="s">
        <v>19</v>
      </c>
      <c r="F11" s="17">
        <v>1730.31</v>
      </c>
      <c r="G11" s="17">
        <f ca="1">ROUND(INDIRECT(ADDRESS(ROW()+(0), COLUMN()+(-3), 1))*INDIRECT(ADDRESS(ROW()+(0), COLUMN()+(-1), 1)), 2)</f>
        <v>1785.68</v>
      </c>
    </row>
    <row r="12" spans="1:7" ht="13.50" thickBot="1" customHeight="1">
      <c r="A12" s="14" t="s">
        <v>20</v>
      </c>
      <c r="B12" s="14"/>
      <c r="C12" s="18" t="s">
        <v>21</v>
      </c>
      <c r="D12" s="19">
        <v>1.032</v>
      </c>
      <c r="E12" s="20" t="s">
        <v>22</v>
      </c>
      <c r="F12" s="21">
        <v>988.16</v>
      </c>
      <c r="G12" s="21">
        <f ca="1">ROUND(INDIRECT(ADDRESS(ROW()+(0), COLUMN()+(-3), 1))*INDIRECT(ADDRESS(ROW()+(0), COLUMN()+(-1), 1)), 2)</f>
        <v>1019.78</v>
      </c>
    </row>
    <row r="13" spans="1:7" ht="13.50" thickBot="1" customHeight="1">
      <c r="A13" s="18"/>
      <c r="B13" s="18"/>
      <c r="C13" s="5" t="s">
        <v>23</v>
      </c>
      <c r="D13" s="22">
        <v>2</v>
      </c>
      <c r="E13" s="23" t="s">
        <v>24</v>
      </c>
      <c r="F13" s="24">
        <f ca="1">ROUND(SUM(INDIRECT(ADDRESS(ROW()+(-1), COLUMN()+(1), 1)),INDIRECT(ADDRESS(ROW()+(-2), COLUMN()+(1), 1)),INDIRECT(ADDRESS(ROW()+(-3), COLUMN()+(1), 1)),INDIRECT(ADDRESS(ROW()+(-4), COLUMN()+(1), 1))), 2)</f>
        <v>1.11695e+006</v>
      </c>
      <c r="G13" s="24">
        <f ca="1">ROUND(INDIRECT(ADDRESS(ROW()+(0), COLUMN()+(-3), 1))*INDIRECT(ADDRESS(ROW()+(0), COLUMN()+(-1), 1))/100, 2)</f>
        <v>22339</v>
      </c>
    </row>
    <row r="14" spans="1:7" ht="13.50" thickBot="1" customHeight="1">
      <c r="A14" s="25" t="s">
        <v>25</v>
      </c>
      <c r="B14" s="25"/>
      <c r="C14" s="26"/>
      <c r="D14" s="26"/>
      <c r="E14" s="27"/>
      <c r="F14" s="25" t="s">
        <v>26</v>
      </c>
      <c r="G14" s="28">
        <f ca="1">ROUND(SUM(INDIRECT(ADDRESS(ROW()+(-1), COLUMN()+(0), 1)),INDIRECT(ADDRESS(ROW()+(-2), COLUMN()+(0), 1)),INDIRECT(ADDRESS(ROW()+(-3), COLUMN()+(0), 1)),INDIRECT(ADDRESS(ROW()+(-4), COLUMN()+(0), 1)),INDIRECT(ADDRESS(ROW()+(-5), COLUMN()+(0), 1))), 2)</f>
        <v>1.13929e+006</v>
      </c>
    </row>
  </sheetData>
  <mergeCells count="10">
    <mergeCell ref="A1:G1"/>
    <mergeCell ref="C3:G3"/>
    <mergeCell ref="A5:G5"/>
    <mergeCell ref="A8:B8"/>
    <mergeCell ref="A9:B9"/>
    <mergeCell ref="A10:B10"/>
    <mergeCell ref="A11:B11"/>
    <mergeCell ref="A12:B12"/>
    <mergeCell ref="A13:B13"/>
    <mergeCell ref="A14:D14"/>
  </mergeCells>
  <pageMargins left="0.147638" right="0.147638" top="0.206693" bottom="0.206693" header="0.0" footer="0.0"/>
  <pageSetup paperSize="9" orientation="portrait"/>
  <rowBreaks count="0" manualBreakCount="0">
    </rowBreaks>
</worksheet>
</file>