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<sst xmlns="http://schemas.openxmlformats.org/spreadsheetml/2006/main" count="66" uniqueCount="66">
  <si>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</si>
  <si>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ETC250</t>
  </si>
  <si>
    <t xml:space="preserve">m²</t>
  </si>
  <si>
    <t xml:space="preserve">Toiture terrasse chaude, accessible, avec revêtement de sol fixe, de type conventionnel, pour trafic routier.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</si>
  <si>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15%, pour trafic routier. FORME DE PENTES: via l'enceinte au niveau des noues, des arêtiers et des joints, avec des murets de brique creuse courante en terre cuite et couche de béton léger, de résistance à la compression 2,0 MPa et 690 kg/m³ de densité, confectionné sur chantier avec argile expansée et ciment gris, avec épaisseur moyenne de 10 cm; avec couche de régularisation de mortier de ciment, confectionné sur chantier, dosage 1:6 de 2 cm d'épaisseur, finition talochée; IMPERMÉABILISATION: type bicouche, adhérée, composée de membrane en bitume modifié par élastomère SBS, LBM(SBS)-48-FP et membrane en bitume modifié par élastomère SBS, LBM(SBS)-30-FV, impression préalable avec émulsion bitumineuse anionique avec charges; COUCHE DE PROTECTION: revêtement en aggloméré asphaltique, avec mélange bitumineux à chaud à granularité discontinue, de type ouvert (pourcentage de vides &gt; 12%), avec granulat granitique de 8 mm de taille maximale, et bitume asphaltique de pénétration, de 8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</si>
  <si>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</si>
  <si>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</si>
  <si>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</si>
  <si>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</si>
  <si>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</si>
  <si>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</si>
  <si>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</si>
  <si>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</si>
  <si>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</si>
  <si>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</si>
  <si>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</si>
  <si>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</si>
  <si>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</si>
  <si>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</si>
  <si>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</si>
  <si>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</si>
  <si>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</si>
  <si>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</si>
  <si>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</si>
  <si>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</si>
  <si>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</si>
  <si>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mt01arg005a</t>
  </si>
  <si>
    <t xml:space="preserve">Sable de carrière, pour mortier confectionné sur le chantier.</t>
  </si>
  <si>
    <t xml:space="preserve">t</t>
  </si>
  <si>
    <t xml:space="preserve">mt14lba010q</t>
  </si>
  <si>
    <t xml:space="preserve">Membrane en bitume modifié par élastomère SBS, LBM(SBS)-48-FP, de 4 mm d'épaisseur, masse nominale 4,8 kg/m², avec une armature de feutre de polyester non tissé de 160 g/m², finition sur une face avec feutre de polyester de 130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</si>
  <si>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</si>
  <si>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</si>
  <si>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</si>
  <si>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</si>
  <si>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</si>
  <si>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</si>
  <si>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</si>
  <si>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</si>
  <si>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</si>
  <si>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</si>
  <si>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</si>
  <si>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</si>
  <si>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</si>
  <si>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</si>
  <si>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</si>
  <si>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</si>
  <si>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</si>
  <si>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</si>
  <si>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</si>
  <si>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</si>
  <si>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</si>
  <si>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</si>
  <si>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</si>
  <si>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</si>
  <si>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</si>
  <si>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</si>
  <si>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</si>
  <si>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</si>
  <si>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</si>
  <si>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</si>
  <si>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</si>
  <si>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</si>
  <si>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</si>
  <si>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12.175,99F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</si>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</sst>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223.51</v>
      </c>
      <c r="H9" s="13">
        <f ca="1">ROUND(INDIRECT(ADDRESS(ROW()+(0), COLUMN()+(-3), 1))*INDIRECT(ADDRESS(ROW()+(0), COLUMN()+(-1), 1)), 2)</f>
        <v>670.53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78613.9</v>
      </c>
      <c r="H10" s="17">
        <f ca="1">ROUND(INDIRECT(ADDRESS(ROW()+(0), COLUMN()+(-3), 1))*INDIRECT(ADDRESS(ROW()+(0), COLUMN()+(-1), 1)), 2)</f>
        <v>8254.46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25</v>
      </c>
      <c r="F11" s="16" t="s">
        <v>19</v>
      </c>
      <c r="G11" s="17">
        <v>79.15</v>
      </c>
      <c r="H11" s="17">
        <f ca="1">ROUND(INDIRECT(ADDRESS(ROW()+(0), COLUMN()+(-3), 1))*INDIRECT(ADDRESS(ROW()+(0), COLUMN()+(-1), 1)), 2)</f>
        <v>1978.75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0.011</v>
      </c>
      <c r="F12" s="16" t="s">
        <v>22</v>
      </c>
      <c r="G12" s="17">
        <v>1089.22</v>
      </c>
      <c r="H12" s="17">
        <f ca="1">ROUND(INDIRECT(ADDRESS(ROW()+(0), COLUMN()+(-3), 1))*INDIRECT(ADDRESS(ROW()+(0), COLUMN()+(-1), 1)), 2)</f>
        <v>11.98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1173.21</v>
      </c>
      <c r="H13" s="17">
        <f ca="1">ROUND(INDIRECT(ADDRESS(ROW()+(0), COLUMN()+(-3), 1))*INDIRECT(ADDRESS(ROW()+(0), COLUMN()+(-1), 1)), 2)</f>
        <v>11.73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0.033</v>
      </c>
      <c r="F14" s="16" t="s">
        <v>28</v>
      </c>
      <c r="G14" s="17">
        <v>11641.9</v>
      </c>
      <c r="H14" s="17">
        <f ca="1">ROUND(INDIRECT(ADDRESS(ROW()+(0), COLUMN()+(-3), 1))*INDIRECT(ADDRESS(ROW()+(0), COLUMN()+(-1), 1)), 2)</f>
        <v>384.18</v>
      </c>
    </row>
    <row r="15" spans="1:8" ht="45.00" thickBot="1" customHeight="1">
      <c r="A15" s="14" t="s">
        <v>29</v>
      </c>
      <c r="B15" s="14"/>
      <c r="C15" s="14" t="s">
        <v>30</v>
      </c>
      <c r="D15" s="14"/>
      <c r="E15" s="15">
        <v>1.1</v>
      </c>
      <c r="F15" s="16" t="s">
        <v>31</v>
      </c>
      <c r="G15" s="17">
        <v>9613.66</v>
      </c>
      <c r="H15" s="17">
        <f ca="1">ROUND(INDIRECT(ADDRESS(ROW()+(0), COLUMN()+(-3), 1))*INDIRECT(ADDRESS(ROW()+(0), COLUMN()+(-1), 1)), 2)</f>
        <v>10575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1.1</v>
      </c>
      <c r="F16" s="16" t="s">
        <v>34</v>
      </c>
      <c r="G16" s="17">
        <v>4203.85</v>
      </c>
      <c r="H16" s="17">
        <f ca="1">ROUND(INDIRECT(ADDRESS(ROW()+(0), COLUMN()+(-3), 1))*INDIRECT(ADDRESS(ROW()+(0), COLUMN()+(-1), 1)), 2)</f>
        <v>4624.24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</v>
      </c>
      <c r="F17" s="16" t="s">
        <v>37</v>
      </c>
      <c r="G17" s="17">
        <v>2887.5</v>
      </c>
      <c r="H17" s="17">
        <f ca="1">ROUND(INDIRECT(ADDRESS(ROW()+(0), COLUMN()+(-3), 1))*INDIRECT(ADDRESS(ROW()+(0), COLUMN()+(-1), 1)), 2)</f>
        <v>866.25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0.184</v>
      </c>
      <c r="F18" s="16" t="s">
        <v>40</v>
      </c>
      <c r="G18" s="17">
        <v>80389.4</v>
      </c>
      <c r="H18" s="17">
        <f ca="1">ROUND(INDIRECT(ADDRESS(ROW()+(0), COLUMN()+(-3), 1))*INDIRECT(ADDRESS(ROW()+(0), COLUMN()+(-1), 1)), 2)</f>
        <v>14791.7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0.008</v>
      </c>
      <c r="F19" s="16" t="s">
        <v>43</v>
      </c>
      <c r="G19" s="17">
        <v>108371</v>
      </c>
      <c r="H19" s="17">
        <f ca="1">ROUND(INDIRECT(ADDRESS(ROW()+(0), COLUMN()+(-3), 1))*INDIRECT(ADDRESS(ROW()+(0), COLUMN()+(-1), 1)), 2)</f>
        <v>866.97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0.003</v>
      </c>
      <c r="F20" s="16" t="s">
        <v>46</v>
      </c>
      <c r="G20" s="17">
        <v>26566.5</v>
      </c>
      <c r="H20" s="17">
        <f ca="1">ROUND(INDIRECT(ADDRESS(ROW()+(0), COLUMN()+(-3), 1))*INDIRECT(ADDRESS(ROW()+(0), COLUMN()+(-1), 1)), 2)</f>
        <v>79.7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0.095</v>
      </c>
      <c r="F21" s="16" t="s">
        <v>49</v>
      </c>
      <c r="G21" s="17">
        <v>1645.24</v>
      </c>
      <c r="H21" s="17">
        <f ca="1">ROUND(INDIRECT(ADDRESS(ROW()+(0), COLUMN()+(-3), 1))*INDIRECT(ADDRESS(ROW()+(0), COLUMN()+(-1), 1)), 2)</f>
        <v>156.3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0.381</v>
      </c>
      <c r="F22" s="16" t="s">
        <v>52</v>
      </c>
      <c r="G22" s="17">
        <v>1654.86</v>
      </c>
      <c r="H22" s="17">
        <f ca="1">ROUND(INDIRECT(ADDRESS(ROW()+(0), COLUMN()+(-3), 1))*INDIRECT(ADDRESS(ROW()+(0), COLUMN()+(-1), 1)), 2)</f>
        <v>630.5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0.776</v>
      </c>
      <c r="F23" s="16" t="s">
        <v>55</v>
      </c>
      <c r="G23" s="17">
        <v>935.45</v>
      </c>
      <c r="H23" s="17">
        <f ca="1">ROUND(INDIRECT(ADDRESS(ROW()+(0), COLUMN()+(-3), 1))*INDIRECT(ADDRESS(ROW()+(0), COLUMN()+(-1), 1)), 2)</f>
        <v>725.91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0.224</v>
      </c>
      <c r="F24" s="16" t="s">
        <v>58</v>
      </c>
      <c r="G24" s="17">
        <v>1654.86</v>
      </c>
      <c r="H24" s="17">
        <f ca="1">ROUND(INDIRECT(ADDRESS(ROW()+(0), COLUMN()+(-3), 1))*INDIRECT(ADDRESS(ROW()+(0), COLUMN()+(-1), 1)), 2)</f>
        <v>370.69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>
        <v>0.224</v>
      </c>
      <c r="F25" s="20" t="s">
        <v>61</v>
      </c>
      <c r="G25" s="21">
        <v>972.98</v>
      </c>
      <c r="H25" s="21">
        <f ca="1">ROUND(INDIRECT(ADDRESS(ROW()+(0), COLUMN()+(-3), 1))*INDIRECT(ADDRESS(ROW()+(0), COLUMN()+(-1), 1)), 2)</f>
        <v>217.95</v>
      </c>
    </row>
    <row r="26" spans="1:8" ht="13.50" thickBot="1" customHeight="1">
      <c r="A26" s="18"/>
      <c r="B26" s="18"/>
      <c r="C26" s="5" t="s">
        <v>62</v>
      </c>
      <c r="D26" s="5"/>
      <c r="E26" s="22">
        <v>2</v>
      </c>
      <c r="F26" s="23" t="s">
        <v>63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45216.8</v>
      </c>
      <c r="H26" s="24">
        <f ca="1">ROUND(INDIRECT(ADDRESS(ROW()+(0), COLUMN()+(-3), 1))*INDIRECT(ADDRESS(ROW()+(0), COLUMN()+(-1), 1))/100, 2)</f>
        <v>904.34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46121.2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