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45" windowWidth="18855" windowHeight="11985"/>
  </bookViews>
  <sheets>
    <sheet name="Feuille 1" sheetId="1" r:id="rId1"/>
  </sheets>
  <calcPr calcId="124519"/>
</workbook>
</file>

<file path=xl/sharedStrings.xml><?xml version="1.0" encoding="utf-8"?>
<sst xmlns="http://schemas.openxmlformats.org/spreadsheetml/2006/main" count="30" uniqueCount="30">
  <si>
    <t xml:space="preserve"/>
  </si>
  <si>
    <t xml:space="preserve">EMG070</t>
  </si>
  <si>
    <t xml:space="preserve">U</t>
  </si>
  <si>
    <t xml:space="preserve">Porte enroulable pour garage, en aluminium.</t>
  </si>
  <si>
    <r>
      <rPr>
        <sz val="8.25"/>
        <color rgb="FF000000"/>
        <rFont val="Arial"/>
        <family val="2"/>
      </rPr>
      <t xml:space="preserve">Porte enroulable pour garage, constituée de lames en tôle lisse en aluminium extrudé, 300x250 cm, avec finition prélaqué de couleur blanche, avec ouverture manuel.</t>
    </r>
    <r>
      <rPr>
        <sz val="8.25"/>
        <color rgb="FF000000"/>
        <rFont val="Arial"/>
        <family val="2"/>
      </rPr>
      <t xml:space="preserve">
</t>
    </r>
  </si>
  <si>
    <t xml:space="preserve">Code interne</t>
  </si>
  <si>
    <t xml:space="preserve">Désignation</t>
  </si>
  <si>
    <t xml:space="preserve">Quantité</t>
  </si>
  <si>
    <t xml:space="preserve">Unité</t>
  </si>
  <si>
    <t xml:space="preserve">Prix unitaire</t>
  </si>
  <si>
    <t xml:space="preserve">Prix total</t>
  </si>
  <si>
    <t xml:space="preserve">mt26pge010av</t>
  </si>
  <si>
    <t xml:space="preserve">Porte enroulable pour garage, constituée de lames en tôle lisse en aluminium extrudé, 300x250 cm, avec finition prélaqué de couleur blanche, caisson récupérateur doublé, tour, ressorts de torsion, poulies, guides, accessoires et fermeture centrale avec clé de sécurité. Selon NF EN 13241.</t>
  </si>
  <si>
    <t xml:space="preserve">U</t>
  </si>
  <si>
    <t xml:space="preserve">mo020</t>
  </si>
  <si>
    <t xml:space="preserve">Compagnon professionnel III/CP2 construction.</t>
  </si>
  <si>
    <t xml:space="preserve">h</t>
  </si>
  <si>
    <t xml:space="preserve">mo113</t>
  </si>
  <si>
    <t xml:space="preserve">Ouvrier d'exécution I/OE1 construction.</t>
  </si>
  <si>
    <t xml:space="preserve">h</t>
  </si>
  <si>
    <t xml:space="preserve">mo018</t>
  </si>
  <si>
    <t xml:space="preserve">Compagnon professionnel III/CP2 menuisier PVC et métal.</t>
  </si>
  <si>
    <t xml:space="preserve">h</t>
  </si>
  <si>
    <t xml:space="preserve">mo059</t>
  </si>
  <si>
    <t xml:space="preserve">Ouvrier professionnel II/OP menuisier PVC et métal.</t>
  </si>
  <si>
    <t xml:space="preserve">h</t>
  </si>
  <si>
    <t xml:space="preserve">Frais de chantier des unités d'ouvrage</t>
  </si>
  <si>
    <t xml:space="preserve">%</t>
  </si>
  <si>
    <t xml:space="preserve">Coût d'entretien décennal: 367.051,88F CFA les 10 premières années.</t>
  </si>
  <si>
    <t xml:space="preserve">Montant total HT:</t>
  </si>
</sst>
</file>

<file path=xl/styles.xml><?xml version="1.0" encoding="utf-8"?>
<styleSheet xmlns="http://schemas.openxmlformats.org/spreadsheetml/2006/main">
  <numFmts count="2">
    <numFmt numFmtId="200" formatCode="0.000"/>
    <numFmt numFmtId="201" formatCode="0.00"/>
  </numFmts>
  <fonts count="2">
    <font>
      <sz val="8.25"/>
      <color rgb="FF000000"/>
      <name val="Arial"/>
      <family val="2"/>
    </font>
    <font>
      <b/>
      <sz val="8.25"/>
      <color rgb="FF000000"/>
      <name val="Arial"/>
      <family val="2"/>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9">
    <xf numFmtId="0" fontId="0" fillId="0" borderId="0" xfId="0" applyFont="1" applyAlignment="1">
      <alignment horizontal="left" vertical="center" wrapText="0"/>
    </xf>
    <xf numFmtId="0" fontId="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0" fillId="0" borderId="0" xfId="0" applyFont="1" applyAlignment="1">
      <alignment horizontal="justify" vertical="top" wrapText="1"/>
    </xf>
    <xf numFmtId="0" fontId="0" fillId="0" borderId="1" xfId="0" applyFont="1" applyAlignment="1">
      <alignment horizontal="left" vertical="top" wrapText="1"/>
    </xf>
    <xf numFmtId="0" fontId="0" fillId="0" borderId="1" xfId="0" applyFont="1" applyAlignment="1">
      <alignment horizontal="center" vertical="bottom" wrapText="1"/>
    </xf>
    <xf numFmtId="0" fontId="0" fillId="0" borderId="2" xfId="0" applyFont="1" applyAlignment="1">
      <alignment horizontal="left" vertical="top" wrapText="1"/>
    </xf>
    <xf numFmtId="200" fontId="0" fillId="0" borderId="0" xfId="0" applyFont="1" applyAlignment="1">
      <alignment horizontal="right" vertical="top" wrapText="1"/>
    </xf>
    <xf numFmtId="200" fontId="0" fillId="0" borderId="2" xfId="0" applyFont="1" applyAlignment="1">
      <alignment horizontal="right" vertical="top" wrapText="1"/>
    </xf>
    <xf numFmtId="0" fontId="0" fillId="0" borderId="0" xfId="0" applyFont="1" applyAlignment="1">
      <alignment horizontal="center" vertical="top" wrapText="1"/>
    </xf>
    <xf numFmtId="0" fontId="0" fillId="0" borderId="2" xfId="0" applyFont="1" applyAlignment="1">
      <alignment horizontal="center" vertical="top" wrapText="1"/>
    </xf>
    <xf numFmtId="201" fontId="0" fillId="0" borderId="0" xfId="0" applyFont="1" applyAlignment="1">
      <alignment horizontal="right" vertical="top" wrapText="1"/>
    </xf>
    <xf numFmtId="201" fontId="0" fillId="0" borderId="2" xfId="0" applyFont="1" applyAlignment="1">
      <alignment horizontal="right" vertical="top" wrapText="1"/>
    </xf>
    <xf numFmtId="0" fontId="0" fillId="0" borderId="3" xfId="0" applyFont="1" applyAlignment="1">
      <alignment horizontal="left" vertical="top" wrapText="1"/>
    </xf>
    <xf numFmtId="200" fontId="0" fillId="0" borderId="3" xfId="0" applyFont="1" applyAlignment="1">
      <alignment horizontal="right" vertical="top" wrapText="1"/>
    </xf>
    <xf numFmtId="0" fontId="0" fillId="0" borderId="3" xfId="0" applyFont="1" applyAlignment="1">
      <alignment horizontal="center" vertical="top" wrapText="1"/>
    </xf>
    <xf numFmtId="201" fontId="0" fillId="0" borderId="3" xfId="0" applyFont="1" applyAlignment="1">
      <alignment horizontal="right" vertical="top" wrapText="1"/>
    </xf>
    <xf numFmtId="0" fontId="0" fillId="0" borderId="4" xfId="0" applyFont="1" applyAlignment="1">
      <alignment horizontal="left" vertical="top" wrapText="1"/>
    </xf>
    <xf numFmtId="200" fontId="0" fillId="0" borderId="4" xfId="0" applyFont="1" applyAlignment="1">
      <alignment horizontal="right" vertical="top" wrapText="1"/>
    </xf>
    <xf numFmtId="0" fontId="0" fillId="0" borderId="4" xfId="0" applyFont="1" applyAlignment="1">
      <alignment horizontal="center" vertical="top" wrapText="1"/>
    </xf>
    <xf numFmtId="201" fontId="0" fillId="0" borderId="4" xfId="0" applyFont="1" applyAlignment="1">
      <alignment horizontal="right" vertical="top" wrapText="1"/>
    </xf>
    <xf numFmtId="200" fontId="0" fillId="0" borderId="1" xfId="0" applyFont="1" applyAlignment="1">
      <alignment horizontal="right" vertical="top" wrapText="1"/>
    </xf>
    <xf numFmtId="0" fontId="0" fillId="0" borderId="1" xfId="0" applyFont="1" applyAlignment="1">
      <alignment horizontal="center" vertical="top" wrapText="1"/>
    </xf>
    <xf numFmtId="201" fontId="0" fillId="0" borderId="1" xfId="0" applyFont="1" applyAlignment="1">
      <alignment horizontal="right" vertical="top" wrapText="1"/>
    </xf>
    <xf numFmtId="0" fontId="0" fillId="0" borderId="5" xfId="0" applyFont="1" applyAlignment="1">
      <alignment horizontal="left" vertical="top" wrapText="1"/>
    </xf>
    <xf numFmtId="0" fontId="0" fillId="0" borderId="6" xfId="0" applyFont="1" applyAlignment="1">
      <alignment horizontal="left" vertical="top" wrapText="1"/>
    </xf>
    <xf numFmtId="0" fontId="0" fillId="0" borderId="7" xfId="0" applyFont="1" applyAlignment="1">
      <alignment horizontal="center" vertical="center" wrapText="1"/>
    </xf>
    <xf numFmtId="201" fontId="0" fillId="0" borderId="7" xfId="0" applyFont="1" applyAlignment="1">
      <alignment horizontal="righ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
    <Relationship Id="rId3" Type="http://schemas.openxmlformats.org/officeDocument/2006/relationships/styles" Target="styles.xml"/>
    <Relationship Id="rId1" Type="http://schemas.openxmlformats.org/officeDocument/2006/relationships/worksheet" Target="worksheets/sheet1.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E200"/>
  <sheetViews>
    <sheetView tabSelected="1" view="pageLayout" workbookViewId="0">
      <selection activeCell="A1" sqref="A1"/>
    </sheetView>
  </sheetViews>
  <sheetFormatPr baseColWidth="10" defaultRowHeight="15"/>
  <cols>
    <col min="1" max="1" width="8.50" customWidth="1"/>
    <col min="2" max="2" width="4.93" customWidth="1"/>
    <col min="3" max="3" width="74.46" customWidth="1"/>
    <col min="4" max="4" width="8.16" customWidth="1"/>
    <col min="5" max="5" width="5.44" customWidth="1"/>
    <col min="6" max="6" width="14.96" customWidth="1"/>
    <col min="7" max="7" width="12.07" customWidth="1"/>
  </cols>
  <sheetData>
    <row r="1" spans="1:1" ht="2.25" thickBot="1" customHeight="1">
      <c r="A1" s="1" t="s">
        <v>0</v>
      </c>
      <c r="B1" s="1"/>
      <c r="C1" s="1"/>
      <c r="D1" s="1"/>
      <c r="E1" s="1"/>
      <c r="F1" s="1"/>
      <c r="G1" s="1"/>
    </row>
    <row r="3" spans="1:7" ht="13.50" thickBot="1" customHeight="1">
      <c r="A3" s="2" t="s">
        <v>1</v>
      </c>
      <c r="B3" s="3" t="s">
        <v>2</v>
      </c>
      <c r="C3" s="2" t="s">
        <v>3</v>
      </c>
      <c r="D3" s="2"/>
      <c r="E3" s="2"/>
      <c r="F3" s="2"/>
      <c r="G3" s="2"/>
    </row>
    <row r="5" spans="1:7" ht="34.50" thickBot="1" customHeight="1">
      <c r="A5" s="5" t="s">
        <v>4</v>
      </c>
      <c r="B5" s="5"/>
      <c r="C5" s="5"/>
      <c r="D5" s="5"/>
      <c r="E5" s="5"/>
      <c r="F5" s="5"/>
      <c r="G5" s="5"/>
    </row>
    <row r="8" spans="1:7" ht="13.50" thickBot="1" customHeight="1">
      <c r="A8" s="6" t="s">
        <v>5</v>
      </c>
      <c r="B8" s="6"/>
      <c r="C8" s="6" t="s">
        <v>6</v>
      </c>
      <c r="D8" s="6" t="s">
        <v>7</v>
      </c>
      <c r="E8" s="6" t="s">
        <v>8</v>
      </c>
      <c r="F8" s="6" t="s">
        <v>9</v>
      </c>
      <c r="G8" s="6" t="s">
        <v>10</v>
      </c>
    </row>
    <row r="9" spans="1:7" ht="45.00" thickBot="1" customHeight="1">
      <c r="A9" s="7" t="s">
        <v>11</v>
      </c>
      <c r="B9" s="7"/>
      <c r="C9" s="7" t="s">
        <v>12</v>
      </c>
      <c r="D9" s="9">
        <v>1</v>
      </c>
      <c r="E9" s="11" t="s">
        <v>13</v>
      </c>
      <c r="F9" s="13">
        <v>1.79348e+06</v>
      </c>
      <c r="G9" s="13">
        <f ca="1">ROUND(INDIRECT(ADDRESS(ROW()+(0), COLUMN()+(-3), 1))*INDIRECT(ADDRESS(ROW()+(0), COLUMN()+(-1), 1)), 2)</f>
        <v>1.79348e+06</v>
      </c>
    </row>
    <row r="10" spans="1:7" ht="13.50" thickBot="1" customHeight="1">
      <c r="A10" s="14" t="s">
        <v>14</v>
      </c>
      <c r="B10" s="14"/>
      <c r="C10" s="14" t="s">
        <v>15</v>
      </c>
      <c r="D10" s="15">
        <v>0.621</v>
      </c>
      <c r="E10" s="16" t="s">
        <v>16</v>
      </c>
      <c r="F10" s="17">
        <v>1757.7</v>
      </c>
      <c r="G10" s="17">
        <f ca="1">ROUND(INDIRECT(ADDRESS(ROW()+(0), COLUMN()+(-3), 1))*INDIRECT(ADDRESS(ROW()+(0), COLUMN()+(-1), 1)), 2)</f>
        <v>1091.53</v>
      </c>
    </row>
    <row r="11" spans="1:7" ht="13.50" thickBot="1" customHeight="1">
      <c r="A11" s="14" t="s">
        <v>17</v>
      </c>
      <c r="B11" s="14"/>
      <c r="C11" s="14" t="s">
        <v>18</v>
      </c>
      <c r="D11" s="15">
        <v>0.621</v>
      </c>
      <c r="E11" s="16" t="s">
        <v>19</v>
      </c>
      <c r="F11" s="17">
        <v>993.55</v>
      </c>
      <c r="G11" s="17">
        <f ca="1">ROUND(INDIRECT(ADDRESS(ROW()+(0), COLUMN()+(-3), 1))*INDIRECT(ADDRESS(ROW()+(0), COLUMN()+(-1), 1)), 2)</f>
        <v>616.99</v>
      </c>
    </row>
    <row r="12" spans="1:7" ht="13.50" thickBot="1" customHeight="1">
      <c r="A12" s="14" t="s">
        <v>20</v>
      </c>
      <c r="B12" s="14"/>
      <c r="C12" s="14" t="s">
        <v>21</v>
      </c>
      <c r="D12" s="15">
        <v>1.45</v>
      </c>
      <c r="E12" s="16" t="s">
        <v>22</v>
      </c>
      <c r="F12" s="17">
        <v>1781.29</v>
      </c>
      <c r="G12" s="17">
        <f ca="1">ROUND(INDIRECT(ADDRESS(ROW()+(0), COLUMN()+(-3), 1))*INDIRECT(ADDRESS(ROW()+(0), COLUMN()+(-1), 1)), 2)</f>
        <v>2582.87</v>
      </c>
    </row>
    <row r="13" spans="1:7" ht="13.50" thickBot="1" customHeight="1">
      <c r="A13" s="14" t="s">
        <v>23</v>
      </c>
      <c r="B13" s="14"/>
      <c r="C13" s="18" t="s">
        <v>24</v>
      </c>
      <c r="D13" s="19">
        <v>1.45</v>
      </c>
      <c r="E13" s="20" t="s">
        <v>25</v>
      </c>
      <c r="F13" s="21">
        <v>1035.74</v>
      </c>
      <c r="G13" s="21">
        <f ca="1">ROUND(INDIRECT(ADDRESS(ROW()+(0), COLUMN()+(-3), 1))*INDIRECT(ADDRESS(ROW()+(0), COLUMN()+(-1), 1)), 2)</f>
        <v>1501.82</v>
      </c>
    </row>
    <row r="14" spans="1:7" ht="13.50" thickBot="1" customHeight="1">
      <c r="A14" s="18"/>
      <c r="B14" s="18"/>
      <c r="C14" s="5" t="s">
        <v>26</v>
      </c>
      <c r="D14" s="22">
        <v>2</v>
      </c>
      <c r="E14" s="23" t="s">
        <v>27</v>
      </c>
      <c r="F14" s="24">
        <f ca="1">ROUND(SUM(INDIRECT(ADDRESS(ROW()+(-1), COLUMN()+(1), 1)),INDIRECT(ADDRESS(ROW()+(-2), COLUMN()+(1), 1)),INDIRECT(ADDRESS(ROW()+(-3), COLUMN()+(1), 1)),INDIRECT(ADDRESS(ROW()+(-4), COLUMN()+(1), 1)),INDIRECT(ADDRESS(ROW()+(-5), COLUMN()+(1), 1))), 2)</f>
        <v>1.79927e+06</v>
      </c>
      <c r="G14" s="24">
        <f ca="1">ROUND(INDIRECT(ADDRESS(ROW()+(0), COLUMN()+(-3), 1))*INDIRECT(ADDRESS(ROW()+(0), COLUMN()+(-1), 1))/100, 2)</f>
        <v>35985.5</v>
      </c>
    </row>
    <row r="15" spans="1:7" ht="13.50" thickBot="1" customHeight="1">
      <c r="A15" s="25" t="s">
        <v>28</v>
      </c>
      <c r="B15" s="25"/>
      <c r="C15" s="26"/>
      <c r="D15" s="26"/>
      <c r="E15" s="27"/>
      <c r="F15" s="25" t="s">
        <v>29</v>
      </c>
      <c r="G15" s="28">
        <f ca="1">ROUND(SUM(INDIRECT(ADDRESS(ROW()+(-1), COLUMN()+(0), 1)),INDIRECT(ADDRESS(ROW()+(-2), COLUMN()+(0), 1)),INDIRECT(ADDRESS(ROW()+(-3), COLUMN()+(0), 1)),INDIRECT(ADDRESS(ROW()+(-4), COLUMN()+(0), 1)),INDIRECT(ADDRESS(ROW()+(-5), COLUMN()+(0), 1)),INDIRECT(ADDRESS(ROW()+(-6), COLUMN()+(0), 1))), 2)</f>
        <v>1.83526e+06</v>
      </c>
    </row>
  </sheetData>
  <mergeCells count="11">
    <mergeCell ref="A1:G1"/>
    <mergeCell ref="C3:G3"/>
    <mergeCell ref="A5:G5"/>
    <mergeCell ref="A8:B8"/>
    <mergeCell ref="A9:B9"/>
    <mergeCell ref="A10:B10"/>
    <mergeCell ref="A11:B11"/>
    <mergeCell ref="A12:B12"/>
    <mergeCell ref="A13:B13"/>
    <mergeCell ref="A14:B14"/>
    <mergeCell ref="A15:D15"/>
  </mergeCells>
  <pageMargins left="0.147638" right="0.147638" top="0.206693" bottom="0.206693" header="0.0" footer="0.0"/>
  <pageSetup paperSize="9" orientation="portrait"/>
  <rowBreaks count="0" manualBreakCount="0">
    </rowBreaks>
</worksheet>
</file>