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<sst xmlns="http://schemas.openxmlformats.org/spreadsheetml/2006/main" count="24" uniqueCount="24">
  <si>
    <t xml:space="preserve"/>
  </si>
  <si>
    <t xml:space="preserve">AAE040</t>
  </si>
  <si>
    <t xml:space="preserve">U</t>
  </si>
  <si>
    <t xml:space="preserve">Filtre biologique aérobie en polyéthylène haute densité (PEHD/HDPE).</t>
  </si>
  <si>
    <r>
      <rPr>
        <b/>
        <sz val="8.25"/>
        <color rgb="FF000000"/>
        <rFont val="Arial"/>
        <family val="2"/>
      </rPr>
      <t xml:space="preserve">Filtre biologique aérobie, en polyéthylène haute densité (PEHD/HDPE), de 5000 litres, de 1930 mm de diamètre et 2165 mm de hauteur, pour 50 utilisateurs (H.E.)</t>
    </r>
    <r>
      <rPr>
        <sz val="8.25"/>
        <color rgb="FF000000"/>
        <rFont val="Arial"/>
        <family val="2"/>
      </rPr>
      <t xml:space="preserve">.</t>
    </r>
  </si>
  <si>
    <t xml:space="preserve">Code interne</t>
  </si>
  <si>
    <t xml:space="preserve">Désignation</t>
  </si>
  <si>
    <t xml:space="preserve">Quantité</t>
  </si>
  <si>
    <t xml:space="preserve">Unité</t>
  </si>
  <si>
    <t xml:space="preserve">Prix unitaire</t>
  </si>
  <si>
    <t xml:space="preserve">Prix total</t>
  </si>
  <si>
    <t xml:space="preserve">mt46fbp100e</t>
  </si>
  <si>
    <t xml:space="preserve">Filtre biologique aérobie, en polyéthylène haute densité (PEHD/HDPE), de 5000 litres, de 1930 mm de diamètre et 2165 mm de hauteur, pour 50 utilisateurs (H.E.), avec bouche d'entrée et bouche de sortie de 110 mm de diamètre, pour traitement secondaire des eaux résiduelles.</t>
  </si>
  <si>
    <t xml:space="preserve">U</t>
  </si>
  <si>
    <t xml:space="preserve">mo008</t>
  </si>
  <si>
    <t xml:space="preserve">Compagnon professionnel III/CP2 plombier.</t>
  </si>
  <si>
    <t xml:space="preserve">h</t>
  </si>
  <si>
    <t xml:space="preserve">mo107</t>
  </si>
  <si>
    <t xml:space="preserve">Ouvrier professionnel II/OP plombier.</t>
  </si>
  <si>
    <t xml:space="preserve">h</t>
  </si>
  <si>
    <t xml:space="preserve">Coûts directs complémentaires</t>
  </si>
  <si>
    <t xml:space="preserve">%</t>
  </si>
  <si>
    <t xml:space="preserve">Coût d'entretien décennal: 492.334,03F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</si>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</sst>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1" xfId="0" applyFont="1" applyAlignment="1">
      <alignment horizontal="left" vertical="top" wrapText="1"/>
    </xf>
    <xf numFmtId="0" fontId="1" fillId="0" borderId="1" xfId="0" applyFont="1" applyAlignment="1">
      <alignment horizontal="center" vertical="top" wrapText="1"/>
    </xf>
    <xf numFmtId="0" fontId="0" fillId="0" borderId="1" xfId="0" applyFont="1" applyAlignment="1">
      <alignment horizontal="center" vertical="center" wrapText="1"/>
    </xf>
    <xf numFmtId="0" fontId="0" fillId="0" borderId="2" xfId="0" applyFont="1" applyAlignment="1">
      <alignment horizontal="left" vertical="top" wrapText="1"/>
    </xf>
    <xf numFmtId="0" fontId="0" fillId="0" borderId="3" xfId="0" applyFont="1" applyAlignment="1">
      <alignment horizontal="left" vertical="top" wrapText="1"/>
    </xf>
    <xf numFmtId="0" fontId="0" fillId="0" borderId="4" xfId="0" applyFont="1" applyAlignment="1">
      <alignment horizontal="left" vertical="top" wrapText="1"/>
    </xf>
    <xf numFmtId="0" fontId="0" fillId="0" borderId="5" xfId="0" applyFont="1" applyAlignment="1">
      <alignment horizontal="center" vertical="bottom" wrapText="1"/>
    </xf>
    <xf numFmtId="0" fontId="0" fillId="0" borderId="6" xfId="0" applyFont="1" applyAlignment="1">
      <alignment horizontal="left" vertical="top" wrapText="1"/>
    </xf>
    <xf numFmtId="200" fontId="0" fillId="0" borderId="0" xfId="0" applyFont="1" applyAlignment="1">
      <alignment horizontal="right" vertical="top" wrapText="1"/>
    </xf>
    <xf numFmtId="200" fontId="0" fillId="0" borderId="6" xfId="0" applyFont="1" applyAlignment="1">
      <alignment horizontal="right" vertical="top" wrapText="1"/>
    </xf>
    <xf numFmtId="0" fontId="0" fillId="0" borderId="0" xfId="0" applyFont="1" applyAlignment="1">
      <alignment horizontal="center" vertical="top" wrapText="1"/>
    </xf>
    <xf numFmtId="0" fontId="0" fillId="0" borderId="6" xfId="0" applyFont="1" applyAlignment="1">
      <alignment horizontal="center" vertical="top" wrapText="1"/>
    </xf>
    <xf numFmtId="201" fontId="0" fillId="0" borderId="0" xfId="0" applyFont="1" applyAlignment="1">
      <alignment horizontal="right" vertical="top" wrapText="1"/>
    </xf>
    <xf numFmtId="201" fontId="0" fillId="0" borderId="6" xfId="0" applyFont="1" applyAlignment="1">
      <alignment horizontal="right" vertical="top" wrapText="1"/>
    </xf>
    <xf numFmtId="0" fontId="0" fillId="0" borderId="7" xfId="0" applyFont="1" applyAlignment="1">
      <alignment horizontal="left" vertical="top" wrapText="1"/>
    </xf>
    <xf numFmtId="200" fontId="0" fillId="0" borderId="7" xfId="0" applyFont="1" applyAlignment="1">
      <alignment horizontal="right" vertical="top" wrapText="1"/>
    </xf>
    <xf numFmtId="0" fontId="0" fillId="0" borderId="7" xfId="0" applyFont="1" applyAlignment="1">
      <alignment horizontal="center" vertical="top" wrapText="1"/>
    </xf>
    <xf numFmtId="201" fontId="0" fillId="0" borderId="7" xfId="0" applyFont="1" applyAlignment="1">
      <alignment horizontal="right" vertical="top" wrapText="1"/>
    </xf>
    <xf numFmtId="0" fontId="0" fillId="0" borderId="8" xfId="0" applyFont="1" applyAlignment="1">
      <alignment horizontal="left" vertical="top" wrapText="1"/>
    </xf>
    <xf numFmtId="200" fontId="0" fillId="0" borderId="8" xfId="0" applyFont="1" applyAlignment="1">
      <alignment horizontal="right" vertical="top" wrapText="1"/>
    </xf>
    <xf numFmtId="0" fontId="0" fillId="0" borderId="8" xfId="0" applyFont="1" applyAlignment="1">
      <alignment horizontal="center" vertical="top" wrapText="1"/>
    </xf>
    <xf numFmtId="201" fontId="0" fillId="0" borderId="8" xfId="0" applyFont="1" applyAlignment="1">
      <alignment horizontal="right" vertical="top" wrapText="1"/>
    </xf>
    <xf numFmtId="0" fontId="0" fillId="0" borderId="5" xfId="0" applyFont="1" applyAlignment="1">
      <alignment horizontal="left" vertical="top" wrapText="1"/>
    </xf>
    <xf numFmtId="200" fontId="0" fillId="0" borderId="5" xfId="0" applyFont="1" applyAlignment="1">
      <alignment horizontal="right" vertical="top" wrapText="1"/>
    </xf>
    <xf numFmtId="0" fontId="0" fillId="0" borderId="5" xfId="0" applyFont="1" applyAlignment="1">
      <alignment horizontal="center" vertical="top" wrapText="1"/>
    </xf>
    <xf numFmtId="201" fontId="0" fillId="0" borderId="5" xfId="0" applyFont="1" applyAlignment="1">
      <alignment horizontal="right" vertical="top" wrapText="1"/>
    </xf>
    <xf numFmtId="0" fontId="0" fillId="0" borderId="4" xfId="0" applyFont="1" applyAlignment="1">
      <alignment horizontal="center" vertical="center" wrapText="1"/>
    </xf>
    <xf numFmtId="201" fontId="0" fillId="0" borderId="4"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12.58" customWidth="1"/>
    <col min="2" max="2" width="9.35" customWidth="1"/>
    <col min="3" max="3" width="48.62" customWidth="1"/>
    <col min="4" max="4" width="8.16" customWidth="1"/>
    <col min="5" max="5" width="5.44" customWidth="1"/>
    <col min="6" max="6" width="14.62" customWidth="1"/>
    <col min="7" max="7" width="4.25" customWidth="1"/>
    <col min="8" max="8" width="4.08" customWidth="1"/>
    <col min="9" max="9" width="4.08" customWidth="1"/>
  </cols>
  <sheetData>
    <row r="1" spans="1:1" ht="2.25" thickBot="1" customHeight="1">
      <c r="A1" s="1" t="s">
        <v>0</v>
      </c>
      <c r="B1" s="1"/>
      <c r="C1" s="1"/>
      <c r="D1" s="1"/>
      <c r="E1" s="1"/>
      <c r="F1" s="1"/>
      <c r="G1" s="1"/>
      <c r="H1" s="1"/>
      <c r="I1" s="1"/>
    </row>
    <row r="3" spans="1:9" ht="13.50" thickBot="1" customHeight="1">
      <c r="A3" s="3" t="s">
        <v>1</v>
      </c>
      <c r="B3" s="4" t="s">
        <v>2</v>
      </c>
      <c r="C3" s="3" t="s">
        <v>3</v>
      </c>
      <c r="D3" s="3"/>
      <c r="E3" s="3"/>
      <c r="F3" s="3"/>
      <c r="G3" s="5"/>
      <c r="H3" s="5"/>
      <c r="I3" s="5"/>
    </row>
    <row r="4" spans="1:9" ht="45.00" thickBot="1" customHeight="1">
      <c r="A4" s="6" t="s">
        <v>4</v>
      </c>
      <c r="B4" s="7"/>
      <c r="C4" s="7"/>
      <c r="D4" s="7"/>
      <c r="E4" s="7"/>
      <c r="F4" s="7"/>
      <c r="G4" s="7"/>
      <c r="H4" s="7"/>
      <c r="I4" s="8"/>
    </row>
    <row r="7" spans="1:9" ht="13.50" thickBot="1" customHeight="1">
      <c r="A7" s="9" t="s">
        <v>5</v>
      </c>
      <c r="B7" s="9" t="s">
        <v>6</v>
      </c>
      <c r="C7" s="9"/>
      <c r="D7" s="9" t="s">
        <v>7</v>
      </c>
      <c r="E7" s="9" t="s">
        <v>8</v>
      </c>
      <c r="F7" s="9" t="s">
        <v>9</v>
      </c>
      <c r="G7" s="9" t="s">
        <v>10</v>
      </c>
      <c r="H7" s="9"/>
      <c r="I7" s="9"/>
    </row>
    <row r="8" spans="1:9" ht="55.50" thickBot="1" customHeight="1">
      <c r="A8" s="10" t="s">
        <v>11</v>
      </c>
      <c r="B8" s="10" t="s">
        <v>12</v>
      </c>
      <c r="C8" s="10"/>
      <c r="D8" s="12">
        <v>1.000000</v>
      </c>
      <c r="E8" s="14" t="s">
        <v>13</v>
      </c>
      <c r="F8" s="16">
        <v>4383010.620000</v>
      </c>
      <c r="G8" s="16">
        <f ca="1">ROUND(INDIRECT(ADDRESS(ROW()+(0), COLUMN()+(-3), 1))*INDIRECT(ADDRESS(ROW()+(0), COLUMN()+(-1), 1)), 2)</f>
        <v>4383010.620000</v>
      </c>
      <c r="H8" s="16"/>
      <c r="I8" s="16"/>
    </row>
    <row r="9" spans="1:9" ht="13.50" thickBot="1" customHeight="1">
      <c r="A9" s="17" t="s">
        <v>14</v>
      </c>
      <c r="B9" s="17" t="s">
        <v>15</v>
      </c>
      <c r="C9" s="17"/>
      <c r="D9" s="18">
        <v>3.223000</v>
      </c>
      <c r="E9" s="19" t="s">
        <v>16</v>
      </c>
      <c r="F9" s="20">
        <v>993.570000</v>
      </c>
      <c r="G9" s="20">
        <f ca="1">ROUND(INDIRECT(ADDRESS(ROW()+(0), COLUMN()+(-3), 1))*INDIRECT(ADDRESS(ROW()+(0), COLUMN()+(-1), 1)), 2)</f>
        <v>3202.280000</v>
      </c>
      <c r="H9" s="20"/>
      <c r="I9" s="20"/>
    </row>
    <row r="10" spans="1:9" ht="13.50" thickBot="1" customHeight="1">
      <c r="A10" s="17" t="s">
        <v>17</v>
      </c>
      <c r="B10" s="21" t="s">
        <v>18</v>
      </c>
      <c r="C10" s="21"/>
      <c r="D10" s="22">
        <v>3.223000</v>
      </c>
      <c r="E10" s="23" t="s">
        <v>19</v>
      </c>
      <c r="F10" s="24">
        <v>555.660000</v>
      </c>
      <c r="G10" s="24">
        <f ca="1">ROUND(INDIRECT(ADDRESS(ROW()+(0), COLUMN()+(-3), 1))*INDIRECT(ADDRESS(ROW()+(0), COLUMN()+(-1), 1)), 2)</f>
        <v>1790.890000</v>
      </c>
      <c r="H10" s="24"/>
      <c r="I10" s="24"/>
    </row>
    <row r="11" spans="1:9" ht="13.50" thickBot="1" customHeight="1">
      <c r="A11" s="21"/>
      <c r="B11" s="25" t="s">
        <v>20</v>
      </c>
      <c r="C11" s="25"/>
      <c r="D11" s="26">
        <v>2.000000</v>
      </c>
      <c r="E11" s="27" t="s">
        <v>21</v>
      </c>
      <c r="F11" s="28">
        <f ca="1">ROUND(SUM(INDIRECT(ADDRESS(ROW()+(-1), COLUMN()+(1), 1)),INDIRECT(ADDRESS(ROW()+(-2), COLUMN()+(1), 1)),INDIRECT(ADDRESS(ROW()+(-3), COLUMN()+(1), 1))), 2)</f>
        <v>4388003.790000</v>
      </c>
      <c r="G11" s="28">
        <f ca="1">ROUND(INDIRECT(ADDRESS(ROW()+(0), COLUMN()+(-3), 1))*INDIRECT(ADDRESS(ROW()+(0), COLUMN()+(-1), 1))/100, 2)</f>
        <v>87760.080000</v>
      </c>
      <c r="H11" s="28"/>
      <c r="I11" s="28"/>
    </row>
    <row r="12" spans="1:9" ht="13.50" thickBot="1" customHeight="1">
      <c r="A12" s="6" t="s">
        <v>22</v>
      </c>
      <c r="B12" s="7"/>
      <c r="C12" s="7"/>
      <c r="D12" s="7"/>
      <c r="E12" s="29"/>
      <c r="F12" s="6" t="s">
        <v>23</v>
      </c>
      <c r="G12" s="30">
        <f ca="1">ROUND(SUM(INDIRECT(ADDRESS(ROW()+(-1), COLUMN()+(0), 1)),INDIRECT(ADDRESS(ROW()+(-2), COLUMN()+(0), 1)),INDIRECT(ADDRESS(ROW()+(-3), COLUMN()+(0), 1)),INDIRECT(ADDRESS(ROW()+(-4), COLUMN()+(0), 1))), 2)</f>
        <v>4475763.870000</v>
      </c>
      <c r="H12" s="30"/>
      <c r="I12" s="30"/>
    </row>
  </sheetData>
  <mergeCells count="15">
    <mergeCell ref="A1:I1"/>
    <mergeCell ref="C3:F3"/>
    <mergeCell ref="A4:I4"/>
    <mergeCell ref="B7:C7"/>
    <mergeCell ref="G7:I7"/>
    <mergeCell ref="B8:C8"/>
    <mergeCell ref="G8:I8"/>
    <mergeCell ref="B9:C9"/>
    <mergeCell ref="G9:I9"/>
    <mergeCell ref="B10:C10"/>
    <mergeCell ref="G10:I10"/>
    <mergeCell ref="B11:C11"/>
    <mergeCell ref="G11:I11"/>
    <mergeCell ref="A12:D12"/>
    <mergeCell ref="G12:I12"/>
  </mergeCells>
  <pageMargins left="0.620079" right="0.472441" top="0.472441" bottom="0.472441" header="0.0" footer="0.0"/>
  <pageSetup paperSize="9" orientation="portrait"/>
  <rowBreaks count="0" manualBreakCount="0">
    </rowBreaks>
</worksheet>
</file>