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8855" windowHeight="11985"/>
  </bookViews>
  <sheets>
    <sheet name="Feuille 1" sheetId="1" r:id="rId1"/>
  </sheets>
  <calcPr calcId="124519"/>
</workbook>
</file>

<file path=xl/sharedStrings.xml><?xml version="1.0" encoding="utf-8"?>
<sst xmlns="http://schemas.openxmlformats.org/spreadsheetml/2006/main" count="24" uniqueCount="24">
  <si>
    <t xml:space="preserve"/>
  </si>
  <si>
    <t xml:space="preserve">AAE040</t>
  </si>
  <si>
    <t xml:space="preserve">U</t>
  </si>
  <si>
    <t xml:space="preserve">Filtre biologique aérobie en polyéthylène haute densité (PEHD/HDPE).</t>
  </si>
  <si>
    <r>
      <rPr>
        <b/>
        <sz val="8.25"/>
        <color rgb="FF000000"/>
        <rFont val="Arial"/>
        <family val="2"/>
      </rPr>
      <t xml:space="preserve">Filtre biologique aérobie, en polyéthylène haute densité (PEHD/HDPE), de 2000 litres, de 1550 mm de diamètre et 1440 mm de hauteur, pour 17 utilisateurs (H.E.)</t>
    </r>
    <r>
      <rPr>
        <sz val="8.25"/>
        <color rgb="FF000000"/>
        <rFont val="Arial"/>
        <family val="2"/>
      </rPr>
      <t xml:space="preserve">.</t>
    </r>
  </si>
  <si>
    <t xml:space="preserve">Code interne</t>
  </si>
  <si>
    <t xml:space="preserve">Désignation</t>
  </si>
  <si>
    <t xml:space="preserve">Quantité</t>
  </si>
  <si>
    <t xml:space="preserve">Unité</t>
  </si>
  <si>
    <t xml:space="preserve">Prix unitaire</t>
  </si>
  <si>
    <t xml:space="preserve">Prix total</t>
  </si>
  <si>
    <t xml:space="preserve">mt46fbp100c</t>
  </si>
  <si>
    <t xml:space="preserve">Filtre biologique aérobie, en polyéthylène haute densité (PEHD/HDPE), de 2000 litres, de 1550 mm de diamètre et 1440 mm de hauteur, pour 17 utilisateurs (H.E.), avec bouche d'entrée et bouche de sortie de 110 mm de diamètre, pour traitement secondaire des eaux résiduelles.</t>
  </si>
  <si>
    <t xml:space="preserve">U</t>
  </si>
  <si>
    <t xml:space="preserve">mo008</t>
  </si>
  <si>
    <t xml:space="preserve">Compagnon professionnel III/CP2 plombier.</t>
  </si>
  <si>
    <t xml:space="preserve">h</t>
  </si>
  <si>
    <t xml:space="preserve">mo107</t>
  </si>
  <si>
    <t xml:space="preserve">Ouvrier professionnel II/OP plombier.</t>
  </si>
  <si>
    <t xml:space="preserve">h</t>
  </si>
  <si>
    <t xml:space="preserve">Coûts directs complémentaires</t>
  </si>
  <si>
    <t xml:space="preserve">%</t>
  </si>
  <si>
    <t xml:space="preserve">Coût d'entretien décennal: 228.021,58F CFA les 10 premières années.</t>
  </si>
  <si>
    <t xml:space="preserve">Montant total HT:</t>
  </si>
</sst>
</file>

<file path=xl/styles.xml><?xml version="1.0" encoding="utf-8"?>
<styleSheet xmlns="http://schemas.openxmlformats.org/spreadsheetml/2006/main">
  <numFmts count="2">
    <numFmt numFmtId="200" formatCode="0.000"/>
    <numFmt numFmtId="201" formatCode="0.00"/>
  </numFmts>
  <fonts count="2">
    <font>
      <sz val="8.25"/>
      <color rgb="FF000000"/>
      <name val="Arial"/>
      <family val="2"/>
    </font>
    <font>
      <b/>
      <sz val="8.25"/>
      <color rgb="FF000000"/>
      <name val="Arial"/>
      <family val="2"/>
    </font>
  </fonts>
  <fills count="2">
    <fill>
      <patternFill patternType="none"/>
    </fill>
    <fill>
      <patternFill patternType="gray125"/>
    </fill>
  </fills>
  <borders count="9">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31">
    <xf numFmtId="0" fontId="0" fillId="0" borderId="0" xfId="0" applyFont="1" applyAlignment="1">
      <alignment horizontal="left" vertical="center" wrapText="0"/>
    </xf>
    <xf numFmtId="0" fontId="0" fillId="0" borderId="0" xfId="0" applyFont="1" applyAlignment="1">
      <alignment horizontal="left" vertical="top" wrapText="1"/>
    </xf>
    <xf numFmtId="0" fontId="1" fillId="0" borderId="0" xfId="0" applyFont="1" applyAlignment="1">
      <alignment horizontal="left" vertical="top" wrapText="1"/>
    </xf>
    <xf numFmtId="0" fontId="1" fillId="0" borderId="1" xfId="0" applyFont="1" applyAlignment="1">
      <alignment horizontal="left" vertical="top" wrapText="1"/>
    </xf>
    <xf numFmtId="0" fontId="1" fillId="0" borderId="1" xfId="0" applyFont="1" applyAlignment="1">
      <alignment horizontal="center" vertical="top" wrapText="1"/>
    </xf>
    <xf numFmtId="0" fontId="0" fillId="0" borderId="1" xfId="0" applyFont="1" applyAlignment="1">
      <alignment horizontal="center" vertical="center" wrapText="1"/>
    </xf>
    <xf numFmtId="0" fontId="0" fillId="0" borderId="2" xfId="0" applyFont="1" applyAlignment="1">
      <alignment horizontal="left" vertical="top" wrapText="1"/>
    </xf>
    <xf numFmtId="0" fontId="0" fillId="0" borderId="3" xfId="0" applyFont="1" applyAlignment="1">
      <alignment horizontal="left" vertical="top" wrapText="1"/>
    </xf>
    <xf numFmtId="0" fontId="0" fillId="0" borderId="4" xfId="0" applyFont="1" applyAlignment="1">
      <alignment horizontal="left" vertical="top" wrapText="1"/>
    </xf>
    <xf numFmtId="0" fontId="0" fillId="0" borderId="5" xfId="0" applyFont="1" applyAlignment="1">
      <alignment horizontal="center" vertical="bottom" wrapText="1"/>
    </xf>
    <xf numFmtId="0" fontId="0" fillId="0" borderId="6" xfId="0" applyFont="1" applyAlignment="1">
      <alignment horizontal="left" vertical="top" wrapText="1"/>
    </xf>
    <xf numFmtId="200" fontId="0" fillId="0" borderId="0" xfId="0" applyFont="1" applyAlignment="1">
      <alignment horizontal="right" vertical="top" wrapText="1"/>
    </xf>
    <xf numFmtId="200" fontId="0" fillId="0" borderId="6" xfId="0" applyFont="1" applyAlignment="1">
      <alignment horizontal="right" vertical="top" wrapText="1"/>
    </xf>
    <xf numFmtId="0" fontId="0" fillId="0" borderId="0" xfId="0" applyFont="1" applyAlignment="1">
      <alignment horizontal="center" vertical="top" wrapText="1"/>
    </xf>
    <xf numFmtId="0" fontId="0" fillId="0" borderId="6" xfId="0" applyFont="1" applyAlignment="1">
      <alignment horizontal="center" vertical="top" wrapText="1"/>
    </xf>
    <xf numFmtId="201" fontId="0" fillId="0" borderId="0" xfId="0" applyFont="1" applyAlignment="1">
      <alignment horizontal="right" vertical="top" wrapText="1"/>
    </xf>
    <xf numFmtId="201" fontId="0" fillId="0" borderId="6" xfId="0" applyFont="1" applyAlignment="1">
      <alignment horizontal="right" vertical="top" wrapText="1"/>
    </xf>
    <xf numFmtId="0" fontId="0" fillId="0" borderId="7" xfId="0" applyFont="1" applyAlignment="1">
      <alignment horizontal="left" vertical="top" wrapText="1"/>
    </xf>
    <xf numFmtId="200" fontId="0" fillId="0" borderId="7" xfId="0" applyFont="1" applyAlignment="1">
      <alignment horizontal="right" vertical="top" wrapText="1"/>
    </xf>
    <xf numFmtId="0" fontId="0" fillId="0" borderId="7" xfId="0" applyFont="1" applyAlignment="1">
      <alignment horizontal="center" vertical="top" wrapText="1"/>
    </xf>
    <xf numFmtId="201" fontId="0" fillId="0" borderId="7" xfId="0" applyFont="1" applyAlignment="1">
      <alignment horizontal="right" vertical="top" wrapText="1"/>
    </xf>
    <xf numFmtId="0" fontId="0" fillId="0" borderId="8" xfId="0" applyFont="1" applyAlignment="1">
      <alignment horizontal="left" vertical="top" wrapText="1"/>
    </xf>
    <xf numFmtId="200" fontId="0" fillId="0" borderId="8" xfId="0" applyFont="1" applyAlignment="1">
      <alignment horizontal="right" vertical="top" wrapText="1"/>
    </xf>
    <xf numFmtId="0" fontId="0" fillId="0" borderId="8" xfId="0" applyFont="1" applyAlignment="1">
      <alignment horizontal="center" vertical="top" wrapText="1"/>
    </xf>
    <xf numFmtId="201" fontId="0" fillId="0" borderId="8" xfId="0" applyFont="1" applyAlignment="1">
      <alignment horizontal="right" vertical="top" wrapText="1"/>
    </xf>
    <xf numFmtId="0" fontId="0" fillId="0" borderId="5" xfId="0" applyFont="1" applyAlignment="1">
      <alignment horizontal="left" vertical="top" wrapText="1"/>
    </xf>
    <xf numFmtId="200" fontId="0" fillId="0" borderId="5" xfId="0" applyFont="1" applyAlignment="1">
      <alignment horizontal="right" vertical="top" wrapText="1"/>
    </xf>
    <xf numFmtId="0" fontId="0" fillId="0" borderId="5" xfId="0" applyFont="1" applyAlignment="1">
      <alignment horizontal="center" vertical="top" wrapText="1"/>
    </xf>
    <xf numFmtId="201" fontId="0" fillId="0" borderId="5" xfId="0" applyFont="1" applyAlignment="1">
      <alignment horizontal="right" vertical="top" wrapText="1"/>
    </xf>
    <xf numFmtId="0" fontId="0" fillId="0" borderId="4" xfId="0" applyFont="1" applyAlignment="1">
      <alignment horizontal="center" vertical="center" wrapText="1"/>
    </xf>
    <xf numFmtId="201" fontId="0" fillId="0" borderId="4" xfId="0" applyFont="1" applyAlignment="1">
      <alignment horizontal="righ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1" Type="http://schemas.openxmlformats.org/officeDocument/2006/relationships/worksheet" Target="worksheets/sheet1.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E200"/>
  <sheetViews>
    <sheetView tabSelected="1" view="pageLayout" workbookViewId="0">
      <selection activeCell="A1" sqref="A1"/>
    </sheetView>
  </sheetViews>
  <sheetFormatPr baseColWidth="10" defaultRowHeight="15"/>
  <cols>
    <col min="1" max="1" width="12.58" customWidth="1"/>
    <col min="2" max="2" width="9.35" customWidth="1"/>
    <col min="3" max="3" width="48.62" customWidth="1"/>
    <col min="4" max="4" width="8.16" customWidth="1"/>
    <col min="5" max="5" width="5.44" customWidth="1"/>
    <col min="6" max="6" width="14.62" customWidth="1"/>
    <col min="7" max="7" width="4.25" customWidth="1"/>
    <col min="8" max="8" width="4.08" customWidth="1"/>
    <col min="9" max="9" width="4.08" customWidth="1"/>
  </cols>
  <sheetData>
    <row r="1" spans="1:1" ht="2.25" thickBot="1" customHeight="1">
      <c r="A1" s="1" t="s">
        <v>0</v>
      </c>
      <c r="B1" s="1"/>
      <c r="C1" s="1"/>
      <c r="D1" s="1"/>
      <c r="E1" s="1"/>
      <c r="F1" s="1"/>
      <c r="G1" s="1"/>
      <c r="H1" s="1"/>
      <c r="I1" s="1"/>
    </row>
    <row r="3" spans="1:9" ht="13.50" thickBot="1" customHeight="1">
      <c r="A3" s="3" t="s">
        <v>1</v>
      </c>
      <c r="B3" s="4" t="s">
        <v>2</v>
      </c>
      <c r="C3" s="3" t="s">
        <v>3</v>
      </c>
      <c r="D3" s="3"/>
      <c r="E3" s="3"/>
      <c r="F3" s="3"/>
      <c r="G3" s="5"/>
      <c r="H3" s="5"/>
      <c r="I3" s="5"/>
    </row>
    <row r="4" spans="1:9" ht="45.00" thickBot="1" customHeight="1">
      <c r="A4" s="6" t="s">
        <v>4</v>
      </c>
      <c r="B4" s="7"/>
      <c r="C4" s="7"/>
      <c r="D4" s="7"/>
      <c r="E4" s="7"/>
      <c r="F4" s="7"/>
      <c r="G4" s="7"/>
      <c r="H4" s="7"/>
      <c r="I4" s="8"/>
    </row>
    <row r="7" spans="1:9" ht="13.50" thickBot="1" customHeight="1">
      <c r="A7" s="9" t="s">
        <v>5</v>
      </c>
      <c r="B7" s="9" t="s">
        <v>6</v>
      </c>
      <c r="C7" s="9"/>
      <c r="D7" s="9" t="s">
        <v>7</v>
      </c>
      <c r="E7" s="9" t="s">
        <v>8</v>
      </c>
      <c r="F7" s="9" t="s">
        <v>9</v>
      </c>
      <c r="G7" s="9" t="s">
        <v>10</v>
      </c>
      <c r="H7" s="9"/>
      <c r="I7" s="9"/>
    </row>
    <row r="8" spans="1:9" ht="55.50" thickBot="1" customHeight="1">
      <c r="A8" s="10" t="s">
        <v>11</v>
      </c>
      <c r="B8" s="10" t="s">
        <v>12</v>
      </c>
      <c r="C8" s="10"/>
      <c r="D8" s="12">
        <v>1.000000</v>
      </c>
      <c r="E8" s="14" t="s">
        <v>13</v>
      </c>
      <c r="F8" s="16">
        <v>2028359.920000</v>
      </c>
      <c r="G8" s="16">
        <f ca="1">ROUND(INDIRECT(ADDRESS(ROW()+(0), COLUMN()+(-3), 1))*INDIRECT(ADDRESS(ROW()+(0), COLUMN()+(-1), 1)), 2)</f>
        <v>2028359.920000</v>
      </c>
      <c r="H8" s="16"/>
      <c r="I8" s="16"/>
    </row>
    <row r="9" spans="1:9" ht="13.50" thickBot="1" customHeight="1">
      <c r="A9" s="17" t="s">
        <v>14</v>
      </c>
      <c r="B9" s="17" t="s">
        <v>15</v>
      </c>
      <c r="C9" s="17"/>
      <c r="D9" s="18">
        <v>2.529000</v>
      </c>
      <c r="E9" s="19" t="s">
        <v>16</v>
      </c>
      <c r="F9" s="20">
        <v>993.570000</v>
      </c>
      <c r="G9" s="20">
        <f ca="1">ROUND(INDIRECT(ADDRESS(ROW()+(0), COLUMN()+(-3), 1))*INDIRECT(ADDRESS(ROW()+(0), COLUMN()+(-1), 1)), 2)</f>
        <v>2512.740000</v>
      </c>
      <c r="H9" s="20"/>
      <c r="I9" s="20"/>
    </row>
    <row r="10" spans="1:9" ht="13.50" thickBot="1" customHeight="1">
      <c r="A10" s="17" t="s">
        <v>17</v>
      </c>
      <c r="B10" s="21" t="s">
        <v>18</v>
      </c>
      <c r="C10" s="21"/>
      <c r="D10" s="22">
        <v>2.529000</v>
      </c>
      <c r="E10" s="23" t="s">
        <v>19</v>
      </c>
      <c r="F10" s="24">
        <v>555.660000</v>
      </c>
      <c r="G10" s="24">
        <f ca="1">ROUND(INDIRECT(ADDRESS(ROW()+(0), COLUMN()+(-3), 1))*INDIRECT(ADDRESS(ROW()+(0), COLUMN()+(-1), 1)), 2)</f>
        <v>1405.260000</v>
      </c>
      <c r="H10" s="24"/>
      <c r="I10" s="24"/>
    </row>
    <row r="11" spans="1:9" ht="13.50" thickBot="1" customHeight="1">
      <c r="A11" s="21"/>
      <c r="B11" s="25" t="s">
        <v>20</v>
      </c>
      <c r="C11" s="25"/>
      <c r="D11" s="26">
        <v>2.000000</v>
      </c>
      <c r="E11" s="27" t="s">
        <v>21</v>
      </c>
      <c r="F11" s="28">
        <f ca="1">ROUND(SUM(INDIRECT(ADDRESS(ROW()+(-1), COLUMN()+(1), 1)),INDIRECT(ADDRESS(ROW()+(-2), COLUMN()+(1), 1)),INDIRECT(ADDRESS(ROW()+(-3), COLUMN()+(1), 1))), 2)</f>
        <v>2032277.920000</v>
      </c>
      <c r="G11" s="28">
        <f ca="1">ROUND(INDIRECT(ADDRESS(ROW()+(0), COLUMN()+(-3), 1))*INDIRECT(ADDRESS(ROW()+(0), COLUMN()+(-1), 1))/100, 2)</f>
        <v>40645.560000</v>
      </c>
      <c r="H11" s="28"/>
      <c r="I11" s="28"/>
    </row>
    <row r="12" spans="1:9" ht="13.50" thickBot="1" customHeight="1">
      <c r="A12" s="6" t="s">
        <v>22</v>
      </c>
      <c r="B12" s="7"/>
      <c r="C12" s="7"/>
      <c r="D12" s="7"/>
      <c r="E12" s="29"/>
      <c r="F12" s="6" t="s">
        <v>23</v>
      </c>
      <c r="G12" s="30">
        <f ca="1">ROUND(SUM(INDIRECT(ADDRESS(ROW()+(-1), COLUMN()+(0), 1)),INDIRECT(ADDRESS(ROW()+(-2), COLUMN()+(0), 1)),INDIRECT(ADDRESS(ROW()+(-3), COLUMN()+(0), 1)),INDIRECT(ADDRESS(ROW()+(-4), COLUMN()+(0), 1))), 2)</f>
        <v>2072923.480000</v>
      </c>
      <c r="H12" s="30"/>
      <c r="I12" s="30"/>
    </row>
  </sheetData>
  <mergeCells count="15">
    <mergeCell ref="A1:I1"/>
    <mergeCell ref="C3:F3"/>
    <mergeCell ref="A4:I4"/>
    <mergeCell ref="B7:C7"/>
    <mergeCell ref="G7:I7"/>
    <mergeCell ref="B8:C8"/>
    <mergeCell ref="G8:I8"/>
    <mergeCell ref="B9:C9"/>
    <mergeCell ref="G9:I9"/>
    <mergeCell ref="B10:C10"/>
    <mergeCell ref="G10:I10"/>
    <mergeCell ref="B11:C11"/>
    <mergeCell ref="G11:I11"/>
    <mergeCell ref="A12:D12"/>
    <mergeCell ref="G12:I12"/>
  </mergeCells>
  <pageMargins left="0.620079" right="0.472441" top="0.472441" bottom="0.472441" header="0.0" footer="0.0"/>
  <pageSetup paperSize="9" orientation="portrait"/>
  <rowBreaks count="0" manualBreakCount="0">
    </rowBreaks>
</worksheet>
</file>