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<sst xmlns="http://schemas.openxmlformats.org/spreadsheetml/2006/main" count="32" uniqueCount="32">
  <si>
    <t xml:space="preserve"/>
  </si>
  <si>
    <t xml:space="preserve">POA010</t>
  </si>
  <si>
    <t xml:space="preserve">U</t>
  </si>
  <si>
    <t xml:space="preserve">Protection d'un arbre.</t>
  </si>
  <si>
    <r>
      <rPr>
        <sz val="8.25"/>
        <color rgb="FF000000"/>
        <rFont val="Arial"/>
        <family val="2"/>
      </rPr>
      <t xml:space="preserve">Protection d'arbre existant avec des clôtures mobiles de 3,50x2,00 m, constituées de panneaux grillagés soudés de 200x100 mm de vide de maille et de poteaux verticaux de 40 mm de diamètre, finition galvanisée, placés sur des plots préfabriqués de béton fixées au revêtement de sol avec des platines de 20x4 mm et des chevilles à expansion en acier. Les grilles étant amortissables en 5 utilisations et les bases en 5 utilisations.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</si>
  <si>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</si>
  <si>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</si>
  <si>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</si>
  <si>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</si>
  <si>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</si>
  <si>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</si>
  <si>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mt50spv020</t>
  </si>
  <si>
    <t xml:space="preserve">Clôture mobile de 3,50x2,00 m, constituée d'un panneau grillagé avec des plis de renfort, de 200x100 mm de vide de maille, avec des fils de fer horizontaux de 5 mm de diamètre et verticaux de 4 mm de diamètre, soudés aux extrémités à des poteaux verticaux de 40 mm de diamètre, finition galvanisée, pour la délimitation provisoire de la zone de travaux, y compris les anneaux pour l'union aux poteaux.</t>
  </si>
  <si>
    <t xml:space="preserve">U</t>
  </si>
  <si>
    <t xml:space="preserve">mt50spv025</t>
  </si>
  <si>
    <t xml:space="preserve">Base préfabriquée en béton, de 65x24x12 cm, avec 8 orifices, renforcée avec des tiges en acier, comme support de clôture mobile.</t>
  </si>
  <si>
    <t xml:space="preserve">U</t>
  </si>
  <si>
    <t xml:space="preserve">mt07ala111ba</t>
  </si>
  <si>
    <t xml:space="preserve">Platine en acier laminé NF EN 10025 S275JR, de profilé plat laminé à chaud, de 20x4 mm, pour applications structurales.</t>
  </si>
  <si>
    <t xml:space="preserve">m</t>
  </si>
  <si>
    <t xml:space="preserve">mt26aaa023a</t>
  </si>
  <si>
    <t xml:space="preserve">Ancrage mécanique avec cheville à expansion en acier galvanisé, écrou et rondelle.</t>
  </si>
  <si>
    <t xml:space="preserve">U</t>
  </si>
  <si>
    <t xml:space="preserve">mo020</t>
  </si>
  <si>
    <t xml:space="preserve">Compagnon professionnel III/CP2 construction.</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</si>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</sst>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77.18"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55.50" thickBot="1" customHeight="1">
      <c r="A9" s="7" t="s">
        <v>11</v>
      </c>
      <c r="B9" s="7"/>
      <c r="C9" s="7" t="s">
        <v>12</v>
      </c>
      <c r="D9" s="9">
        <v>0.6</v>
      </c>
      <c r="E9" s="11" t="s">
        <v>13</v>
      </c>
      <c r="F9" s="13">
        <v>39572.5</v>
      </c>
      <c r="G9" s="13">
        <f ca="1">ROUND(INDIRECT(ADDRESS(ROW()+(0), COLUMN()+(-3), 1))*INDIRECT(ADDRESS(ROW()+(0), COLUMN()+(-1), 1)), 2)</f>
        <v>23743.5</v>
      </c>
    </row>
    <row r="10" spans="1:7" ht="24.00" thickBot="1" customHeight="1">
      <c r="A10" s="14" t="s">
        <v>14</v>
      </c>
      <c r="B10" s="14"/>
      <c r="C10" s="14" t="s">
        <v>15</v>
      </c>
      <c r="D10" s="15">
        <v>0.6</v>
      </c>
      <c r="E10" s="16" t="s">
        <v>16</v>
      </c>
      <c r="F10" s="17">
        <v>6177.18</v>
      </c>
      <c r="G10" s="17">
        <f ca="1">ROUND(INDIRECT(ADDRESS(ROW()+(0), COLUMN()+(-3), 1))*INDIRECT(ADDRESS(ROW()+(0), COLUMN()+(-1), 1)), 2)</f>
        <v>3706.31</v>
      </c>
    </row>
    <row r="11" spans="1:7" ht="24.00" thickBot="1" customHeight="1">
      <c r="A11" s="14" t="s">
        <v>17</v>
      </c>
      <c r="B11" s="14"/>
      <c r="C11" s="14" t="s">
        <v>18</v>
      </c>
      <c r="D11" s="15">
        <v>0.72</v>
      </c>
      <c r="E11" s="16" t="s">
        <v>19</v>
      </c>
      <c r="F11" s="17">
        <v>1317.36</v>
      </c>
      <c r="G11" s="17">
        <f ca="1">ROUND(INDIRECT(ADDRESS(ROW()+(0), COLUMN()+(-3), 1))*INDIRECT(ADDRESS(ROW()+(0), COLUMN()+(-1), 1)), 2)</f>
        <v>948.5</v>
      </c>
    </row>
    <row r="12" spans="1:7" ht="13.50" thickBot="1" customHeight="1">
      <c r="A12" s="14" t="s">
        <v>20</v>
      </c>
      <c r="B12" s="14"/>
      <c r="C12" s="14" t="s">
        <v>21</v>
      </c>
      <c r="D12" s="15">
        <v>1.44</v>
      </c>
      <c r="E12" s="16" t="s">
        <v>22</v>
      </c>
      <c r="F12" s="17">
        <v>1313.72</v>
      </c>
      <c r="G12" s="17">
        <f ca="1">ROUND(INDIRECT(ADDRESS(ROW()+(0), COLUMN()+(-3), 1))*INDIRECT(ADDRESS(ROW()+(0), COLUMN()+(-1), 1)), 2)</f>
        <v>1891.76</v>
      </c>
    </row>
    <row r="13" spans="1:7" ht="13.50" thickBot="1" customHeight="1">
      <c r="A13" s="14" t="s">
        <v>23</v>
      </c>
      <c r="B13" s="14"/>
      <c r="C13" s="14" t="s">
        <v>24</v>
      </c>
      <c r="D13" s="15">
        <v>0.132</v>
      </c>
      <c r="E13" s="16" t="s">
        <v>25</v>
      </c>
      <c r="F13" s="17">
        <v>1683.89</v>
      </c>
      <c r="G13" s="17">
        <f ca="1">ROUND(INDIRECT(ADDRESS(ROW()+(0), COLUMN()+(-3), 1))*INDIRECT(ADDRESS(ROW()+(0), COLUMN()+(-1), 1)), 2)</f>
        <v>222.27</v>
      </c>
    </row>
    <row r="14" spans="1:7" ht="13.50" thickBot="1" customHeight="1">
      <c r="A14" s="14" t="s">
        <v>26</v>
      </c>
      <c r="B14" s="14"/>
      <c r="C14" s="18" t="s">
        <v>27</v>
      </c>
      <c r="D14" s="19">
        <v>0.264</v>
      </c>
      <c r="E14" s="20" t="s">
        <v>28</v>
      </c>
      <c r="F14" s="21">
        <v>951.86</v>
      </c>
      <c r="G14" s="21">
        <f ca="1">ROUND(INDIRECT(ADDRESS(ROW()+(0), COLUMN()+(-3), 1))*INDIRECT(ADDRESS(ROW()+(0), COLUMN()+(-1), 1)), 2)</f>
        <v>251.29</v>
      </c>
    </row>
    <row r="15" spans="1:7" ht="13.50" thickBot="1" customHeight="1">
      <c r="A15" s="18"/>
      <c r="B15" s="18"/>
      <c r="C15" s="5" t="s">
        <v>29</v>
      </c>
      <c r="D15" s="22">
        <v>2</v>
      </c>
      <c r="E15" s="23" t="s">
        <v>30</v>
      </c>
      <c r="F15" s="24">
        <f ca="1">ROUND(SUM(INDIRECT(ADDRESS(ROW()+(-1), COLUMN()+(1), 1)),INDIRECT(ADDRESS(ROW()+(-2), COLUMN()+(1), 1)),INDIRECT(ADDRESS(ROW()+(-3), COLUMN()+(1), 1)),INDIRECT(ADDRESS(ROW()+(-4), COLUMN()+(1), 1)),INDIRECT(ADDRESS(ROW()+(-5), COLUMN()+(1), 1)),INDIRECT(ADDRESS(ROW()+(-6), COLUMN()+(1), 1))), 2)</f>
        <v>30763.7</v>
      </c>
      <c r="G15" s="24">
        <f ca="1">ROUND(INDIRECT(ADDRESS(ROW()+(0), COLUMN()+(-3), 1))*INDIRECT(ADDRESS(ROW()+(0), COLUMN()+(-1), 1))/100, 2)</f>
        <v>615.27</v>
      </c>
    </row>
    <row r="16" spans="1:7" ht="13.50" thickBot="1" customHeight="1">
      <c r="A16" s="25"/>
      <c r="B16" s="25"/>
      <c r="C16" s="26"/>
      <c r="D16" s="26"/>
      <c r="E16" s="27"/>
      <c r="F16" s="28" t="s">
        <v>31</v>
      </c>
      <c r="G16" s="29">
        <f ca="1">ROUND(SUM(INDIRECT(ADDRESS(ROW()+(-1), COLUMN()+(0), 1)),INDIRECT(ADDRESS(ROW()+(-2), COLUMN()+(0), 1)),INDIRECT(ADDRESS(ROW()+(-3), COLUMN()+(0), 1)),INDIRECT(ADDRESS(ROW()+(-4), COLUMN()+(0), 1)),INDIRECT(ADDRESS(ROW()+(-5), COLUMN()+(0), 1)),INDIRECT(ADDRESS(ROW()+(-6), COLUMN()+(0), 1)),INDIRECT(ADDRESS(ROW()+(-7), COLUMN()+(0), 1))), 2)</f>
        <v>31378.9</v>
      </c>
    </row>
  </sheetData>
  <mergeCells count="12">
    <mergeCell ref="A1:G1"/>
    <mergeCell ref="C3:G3"/>
    <mergeCell ref="A5:G5"/>
    <mergeCell ref="A8:B8"/>
    <mergeCell ref="A9:B9"/>
    <mergeCell ref="A10:B10"/>
    <mergeCell ref="A11:B11"/>
    <mergeCell ref="A12:B12"/>
    <mergeCell ref="A13:B13"/>
    <mergeCell ref="A14:B14"/>
    <mergeCell ref="A15:B15"/>
    <mergeCell ref="A16:B16"/>
  </mergeCells>
  <pageMargins left="0.147638" right="0.147638" top="0.206693" bottom="0.206693" header="0.0" footer="0.0"/>
  <pageSetup paperSize="9" orientation="portrait"/>
  <rowBreaks count="0" manualBreakCount="0">
    </rowBreaks>
</worksheet>
</file>