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<sst xmlns="http://schemas.openxmlformats.org/spreadsheetml/2006/main" count="39" uniqueCount="39">
  <si>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</si>
  <si>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BGM010</t>
  </si>
  <si>
    <t xml:space="preserve">m³</t>
  </si>
  <si>
    <t xml:space="preserve">Mur de soutènement en maçonnerie de pierre.</t>
  </si>
  <si>
    <r>
      <rPr>
        <sz val="8.25"/>
        <color rgb="FF000000"/>
        <rFont val="Arial"/>
        <family val="2"/>
      </rPr>
      <t xml:space="preserve">Mur de soutènement des terres en maçonnerie ordinaire de pierre calcaire, à une face visible, entre des terrains de différents niveaux, de 20 à 50 cm d'épaisseur et jusqu'à 3 m de hauteur, pose avec du mortier de ciment confectionné sur chantier, avec 250 kg/m³ de ciment, couleur grise, dosage 1:6, fourni en sacs. Comprend les tubes en PVC pour drainage. Le prix ne comprend pas la fondation.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</si>
  <si>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</si>
  <si>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</si>
  <si>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</si>
  <si>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</si>
  <si>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</si>
  <si>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</si>
  <si>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mt06maa010b</t>
  </si>
  <si>
    <t xml:space="preserve">Pierre calcaire ordinaire pour maçonnerie, constituée d'éléments de taille variée, uniquement arrangés au marteau.</t>
  </si>
  <si>
    <t xml:space="preserve">m³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</si>
  <si>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</si>
  <si>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</si>
  <si>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</si>
  <si>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</si>
  <si>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</si>
  <si>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</si>
  <si>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</si>
  <si>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</si>
  <si>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</si>
  <si>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mt36tie010da</t>
  </si>
  <si>
    <t xml:space="preserve">Tube en PVC, série B, de 75 mm de diamètre et 3 mm d'épaisseur, avec extrémité évasée, selon NF EN 1329-1.</t>
  </si>
  <si>
    <t xml:space="preserve">m</t>
  </si>
  <si>
    <t xml:space="preserve">mq06hor010</t>
  </si>
  <si>
    <t xml:space="preserve">Bétonnière électrique avec une capacité de gâchage de 160 l.</t>
  </si>
  <si>
    <t xml:space="preserve">h</t>
  </si>
  <si>
    <t xml:space="preserve">mo022</t>
  </si>
  <si>
    <t xml:space="preserve">Compagnon professionnel III/CP2 poseur de pierre naturelle.</t>
  </si>
  <si>
    <t xml:space="preserve">h</t>
  </si>
  <si>
    <t xml:space="preserve">mo060</t>
  </si>
  <si>
    <t xml:space="preserve">Ouvrier professionnel II/OP poseur de pierre naturelle.</t>
  </si>
  <si>
    <t xml:space="preserve">h</t>
  </si>
  <si>
    <t xml:space="preserve">Frais de chantier des unités d'ouvrage</t>
  </si>
  <si>
    <t xml:space="preserve">%</t>
  </si>
  <si>
    <t xml:space="preserve">Coût d'entretien décennal: 10.850,56F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</si>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</sst>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75.4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1.25</v>
      </c>
      <c r="F9" s="11" t="s">
        <v>13</v>
      </c>
      <c r="G9" s="13">
        <v>29481.8</v>
      </c>
      <c r="H9" s="13">
        <f ca="1">ROUND(INDIRECT(ADDRESS(ROW()+(0), COLUMN()+(-3), 1))*INDIRECT(ADDRESS(ROW()+(0), COLUMN()+(-1), 1)), 2)</f>
        <v>36852.3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0.07</v>
      </c>
      <c r="F10" s="16" t="s">
        <v>16</v>
      </c>
      <c r="G10" s="17">
        <v>1117.84</v>
      </c>
      <c r="H10" s="17">
        <f ca="1">ROUND(INDIRECT(ADDRESS(ROW()+(0), COLUMN()+(-3), 1))*INDIRECT(ADDRESS(ROW()+(0), COLUMN()+(-1), 1)), 2)</f>
        <v>78.25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0.57</v>
      </c>
      <c r="F11" s="16" t="s">
        <v>19</v>
      </c>
      <c r="G11" s="17">
        <v>11954.4</v>
      </c>
      <c r="H11" s="17">
        <f ca="1">ROUND(INDIRECT(ADDRESS(ROW()+(0), COLUMN()+(-3), 1))*INDIRECT(ADDRESS(ROW()+(0), COLUMN()+(-1), 1)), 2)</f>
        <v>6813.99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88.2</v>
      </c>
      <c r="F12" s="16" t="s">
        <v>22</v>
      </c>
      <c r="G12" s="17">
        <v>81.23</v>
      </c>
      <c r="H12" s="17">
        <f ca="1">ROUND(INDIRECT(ADDRESS(ROW()+(0), COLUMN()+(-3), 1))*INDIRECT(ADDRESS(ROW()+(0), COLUMN()+(-1), 1)), 2)</f>
        <v>7164.49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0.05</v>
      </c>
      <c r="F13" s="16" t="s">
        <v>25</v>
      </c>
      <c r="G13" s="17">
        <v>2984.92</v>
      </c>
      <c r="H13" s="17">
        <f ca="1">ROUND(INDIRECT(ADDRESS(ROW()+(0), COLUMN()+(-3), 1))*INDIRECT(ADDRESS(ROW()+(0), COLUMN()+(-1), 1)), 2)</f>
        <v>149.25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0.27</v>
      </c>
      <c r="F14" s="16" t="s">
        <v>28</v>
      </c>
      <c r="G14" s="17">
        <v>1684.61</v>
      </c>
      <c r="H14" s="17">
        <f ca="1">ROUND(INDIRECT(ADDRESS(ROW()+(0), COLUMN()+(-3), 1))*INDIRECT(ADDRESS(ROW()+(0), COLUMN()+(-1), 1)), 2)</f>
        <v>454.84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5.287</v>
      </c>
      <c r="F15" s="16" t="s">
        <v>31</v>
      </c>
      <c r="G15" s="17">
        <v>1683.89</v>
      </c>
      <c r="H15" s="17">
        <f ca="1">ROUND(INDIRECT(ADDRESS(ROW()+(0), COLUMN()+(-3), 1))*INDIRECT(ADDRESS(ROW()+(0), COLUMN()+(-1), 1)), 2)</f>
        <v>8902.73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9.913</v>
      </c>
      <c r="F16" s="20" t="s">
        <v>34</v>
      </c>
      <c r="G16" s="21">
        <v>990.05</v>
      </c>
      <c r="H16" s="21">
        <f ca="1">ROUND(INDIRECT(ADDRESS(ROW()+(0), COLUMN()+(-3), 1))*INDIRECT(ADDRESS(ROW()+(0), COLUMN()+(-1), 1)), 2)</f>
        <v>9814.37</v>
      </c>
    </row>
    <row r="17" spans="1:8" ht="13.50" thickBot="1" customHeight="1">
      <c r="A17" s="18"/>
      <c r="B17" s="18"/>
      <c r="C17" s="5" t="s">
        <v>35</v>
      </c>
      <c r="D17" s="5"/>
      <c r="E17" s="22">
        <v>3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70230.2</v>
      </c>
      <c r="H17" s="24">
        <f ca="1">ROUND(INDIRECT(ADDRESS(ROW()+(0), COLUMN()+(-3), 1))*INDIRECT(ADDRESS(ROW()+(0), COLUMN()+(-1), 1))/100, 2)</f>
        <v>2106.91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72337.1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