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<sst xmlns="http://schemas.openxmlformats.org/spreadsheetml/2006/main" count="24" uniqueCount="24">
  <si>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</si>
  <si>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TBW070</t>
  </si>
  <si>
    <t xml:space="preserve">U</t>
  </si>
  <si>
    <t xml:space="preserve">WC suspendu, en porcelaine sanitaire.</t>
  </si>
  <si>
    <r>
      <rPr>
        <sz val="8.25"/>
        <color rgb="FF000000"/>
        <rFont val="Arial"/>
        <family val="2"/>
      </rPr>
      <t xml:space="preserve">WC en porcelaine sanitaire, suspendu, avec sortie pour connexion horizontale, gamme basique, blanche, de 525x395 mm, avec lunette et abattant laqués. Comprend les éléments de fixation et le silicone pour le scellement des joints.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</si>
  <si>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</si>
  <si>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</si>
  <si>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</si>
  <si>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</si>
  <si>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</si>
  <si>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</si>
  <si>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mt30ips020ci</t>
  </si>
  <si>
    <t xml:space="preserve">WC en porcelaine sanitaire, suspendu, avec sortie pour connexion horizontale, gamme basique, blanche, de 525x395 mm, avec lunette et abattant laqués, selon NF EN 997.</t>
  </si>
  <si>
    <t xml:space="preserve">U</t>
  </si>
  <si>
    <t xml:space="preserve">mt30www005</t>
  </si>
  <si>
    <t xml:space="preserve">Cartouche de 300 ml de silicone acide monocomposant, fongicide, pour le scellement des joints en milieux humides.</t>
  </si>
  <si>
    <t xml:space="preserve">U</t>
  </si>
  <si>
    <t xml:space="preserve">mo008</t>
  </si>
  <si>
    <t xml:space="preserve">Compagnon professionnel III/CP2 plombier.</t>
  </si>
  <si>
    <t xml:space="preserve">h</t>
  </si>
  <si>
    <t xml:space="preserve">Frais de chantier des unités d'ouvrage</t>
  </si>
  <si>
    <t xml:space="preserve">%</t>
  </si>
  <si>
    <t xml:space="preserve">Coût d'entretien décennal: 29.789,88F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</si>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</sst>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4.93" customWidth="1"/>
    <col min="3" max="3" width="75.99" customWidth="1"/>
    <col min="4" max="4" width="8.16" customWidth="1"/>
    <col min="5" max="5" width="5.44" customWidth="1"/>
    <col min="6" max="6" width="14.96" customWidth="1"/>
    <col min="7" max="7" width="10.54"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34.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24.00" thickBot="1" customHeight="1">
      <c r="A9" s="7" t="s">
        <v>11</v>
      </c>
      <c r="B9" s="7"/>
      <c r="C9" s="7" t="s">
        <v>12</v>
      </c>
      <c r="D9" s="9">
        <v>1</v>
      </c>
      <c r="E9" s="11" t="s">
        <v>13</v>
      </c>
      <c r="F9" s="13">
        <v>191371</v>
      </c>
      <c r="G9" s="13">
        <f ca="1">ROUND(INDIRECT(ADDRESS(ROW()+(0), COLUMN()+(-3), 1))*INDIRECT(ADDRESS(ROW()+(0), COLUMN()+(-1), 1)), 2)</f>
        <v>191371</v>
      </c>
    </row>
    <row r="10" spans="1:7" ht="24.00" thickBot="1" customHeight="1">
      <c r="A10" s="14" t="s">
        <v>14</v>
      </c>
      <c r="B10" s="14"/>
      <c r="C10" s="14" t="s">
        <v>15</v>
      </c>
      <c r="D10" s="15">
        <v>0.012</v>
      </c>
      <c r="E10" s="16" t="s">
        <v>16</v>
      </c>
      <c r="F10" s="17">
        <v>6560.59</v>
      </c>
      <c r="G10" s="17">
        <f ca="1">ROUND(INDIRECT(ADDRESS(ROW()+(0), COLUMN()+(-3), 1))*INDIRECT(ADDRESS(ROW()+(0), COLUMN()+(-1), 1)), 2)</f>
        <v>78.73</v>
      </c>
    </row>
    <row r="11" spans="1:7" ht="13.50" thickBot="1" customHeight="1">
      <c r="A11" s="14" t="s">
        <v>17</v>
      </c>
      <c r="B11" s="14"/>
      <c r="C11" s="18" t="s">
        <v>18</v>
      </c>
      <c r="D11" s="19">
        <v>1.802</v>
      </c>
      <c r="E11" s="20" t="s">
        <v>19</v>
      </c>
      <c r="F11" s="21">
        <v>1806.4</v>
      </c>
      <c r="G11" s="21">
        <f ca="1">ROUND(INDIRECT(ADDRESS(ROW()+(0), COLUMN()+(-3), 1))*INDIRECT(ADDRESS(ROW()+(0), COLUMN()+(-1), 1)), 2)</f>
        <v>3255.13</v>
      </c>
    </row>
    <row r="12" spans="1:7" ht="13.50" thickBot="1" customHeight="1">
      <c r="A12" s="18"/>
      <c r="B12" s="18"/>
      <c r="C12" s="5" t="s">
        <v>20</v>
      </c>
      <c r="D12" s="22">
        <v>2</v>
      </c>
      <c r="E12" s="23" t="s">
        <v>21</v>
      </c>
      <c r="F12" s="24">
        <f ca="1">ROUND(SUM(INDIRECT(ADDRESS(ROW()+(-1), COLUMN()+(1), 1)),INDIRECT(ADDRESS(ROW()+(-2), COLUMN()+(1), 1)),INDIRECT(ADDRESS(ROW()+(-3), COLUMN()+(1), 1))), 2)</f>
        <v>194705</v>
      </c>
      <c r="G12" s="24">
        <f ca="1">ROUND(INDIRECT(ADDRESS(ROW()+(0), COLUMN()+(-3), 1))*INDIRECT(ADDRESS(ROW()+(0), COLUMN()+(-1), 1))/100, 2)</f>
        <v>3894.1</v>
      </c>
    </row>
    <row r="13" spans="1:7" ht="13.50" thickBot="1" customHeight="1">
      <c r="A13" s="25" t="s">
        <v>22</v>
      </c>
      <c r="B13" s="25"/>
      <c r="C13" s="26"/>
      <c r="D13" s="26"/>
      <c r="E13" s="27"/>
      <c r="F13" s="25" t="s">
        <v>23</v>
      </c>
      <c r="G13" s="28">
        <f ca="1">ROUND(SUM(INDIRECT(ADDRESS(ROW()+(-1), COLUMN()+(0), 1)),INDIRECT(ADDRESS(ROW()+(-2), COLUMN()+(0), 1)),INDIRECT(ADDRESS(ROW()+(-3), COLUMN()+(0), 1)),INDIRECT(ADDRESS(ROW()+(-4), COLUMN()+(0), 1))), 2)</f>
        <v>198599</v>
      </c>
    </row>
  </sheetData>
  <mergeCells count="9">
    <mergeCell ref="A1:G1"/>
    <mergeCell ref="C3:G3"/>
    <mergeCell ref="A5:G5"/>
    <mergeCell ref="A8:B8"/>
    <mergeCell ref="A9:B9"/>
    <mergeCell ref="A10:B10"/>
    <mergeCell ref="A11:B11"/>
    <mergeCell ref="A12:B12"/>
    <mergeCell ref="A13:D13"/>
  </mergeCells>
  <pageMargins left="0.147638" right="0.147638" top="0.206693" bottom="0.206693" header="0.0" footer="0.0"/>
  <pageSetup paperSize="9" orientation="portrait"/>
  <rowBreaks count="0" manualBreakCount="0">
    </rowBreaks>
</worksheet>
</file>