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<sst xmlns="http://schemas.openxmlformats.org/spreadsheetml/2006/main" count="17" uniqueCount="17">
  <si>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</si>
  <si>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PHE010</t>
  </si>
  <si>
    <t xml:space="preserve">U</t>
  </si>
  <si>
    <t xml:space="preserve">Location d'un échafaudage tubulaire de façade.</t>
  </si>
  <si>
    <r>
      <rPr>
        <sz val="8.25"/>
        <color rgb="FF000000"/>
        <rFont val="Arial"/>
        <family val="2"/>
      </rPr>
      <t xml:space="preserve">Location, durant 15 jours calendaires, d'un échafaudage tubulaire normalisé, de type multidirectionnel, jusqu'à 10 m de hauteur maximale de travail, constitué d'une structure tubulaire en acier galvanisé à chaud, de 48,3 mm de diamètre et 3,2 mm d'épaisseur, sans duplication des éléments verticaux, composé de plateaux de travail de 60 cm de largeur, disposés tous les 2 m de hauteur, d'une échelle intérieure munie d'une trappe, d'un garde-corps arrière avec lisse, sous-lisse et plinthe, et d'un garde-corps avant avec lisse; pour l'exécution de façade de 250 m².</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</si>
  <si>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</si>
  <si>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</si>
  <si>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</si>
  <si>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</si>
  <si>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</si>
  <si>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</si>
  <si>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mq13ats010a</t>
  </si>
  <si>
    <t xml:space="preserve">Location par jour de m² d' échafaudage tubulaire normalisé, de type multidirectionnel, de 10 m de hauteur maximale de travail, constitué de structure tubulaire en acier galvanisé à chaud, de 48,3 mm de diamètre et 3,2 mm d'épaisseur, sans duplication des éléments verticaux, fabriqué en respectant les exigences de qualité requises dans la norme NF EN ISO 9001, selon NF EN 12810 et NF EN 12811; composé de plateformes de travail de 60 cm de largeur, disposées tous les 2 m de hauteur, escalier intérieur muni d'une trappe, garde-corps arrière avec lisse, sous-lisse et plinthe, et garde-corps avant avec lisse; pour exécution de façade; y compris filet flexible, type moustiquaire monofilament, en polyéthylène 100%.</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</si>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</sst>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75.31" customWidth="1"/>
    <col min="4" max="4" width="9.52"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5" t="s">
        <v>12</v>
      </c>
      <c r="D9" s="9">
        <v>3750</v>
      </c>
      <c r="E9" s="11" t="s">
        <v>13</v>
      </c>
      <c r="F9" s="13">
        <v>46.47</v>
      </c>
      <c r="G9" s="13">
        <f ca="1">ROUND(INDIRECT(ADDRESS(ROW()+(0), COLUMN()+(-3), 1))*INDIRECT(ADDRESS(ROW()+(0), COLUMN()+(-1), 1)), 2)</f>
        <v>174263</v>
      </c>
    </row>
    <row r="10" spans="1:7" ht="13.50" thickBot="1" customHeight="1">
      <c r="A10" s="14"/>
      <c r="B10" s="14"/>
      <c r="C10" s="5" t="s">
        <v>14</v>
      </c>
      <c r="D10" s="9">
        <v>2</v>
      </c>
      <c r="E10" s="11" t="s">
        <v>15</v>
      </c>
      <c r="F10" s="13">
        <f ca="1">ROUND(SUM(INDIRECT(ADDRESS(ROW()+(-1), COLUMN()+(1), 1))), 2)</f>
        <v>174263</v>
      </c>
      <c r="G10" s="13">
        <f ca="1">ROUND(INDIRECT(ADDRESS(ROW()+(0), COLUMN()+(-3), 1))*INDIRECT(ADDRESS(ROW()+(0), COLUMN()+(-1), 1))/100, 2)</f>
        <v>3485.25</v>
      </c>
    </row>
    <row r="11" spans="1:7" ht="13.50" thickBot="1" customHeight="1">
      <c r="A11" s="15"/>
      <c r="B11" s="15"/>
      <c r="C11" s="16"/>
      <c r="D11" s="16"/>
      <c r="E11" s="17"/>
      <c r="F11" s="18" t="s">
        <v>16</v>
      </c>
      <c r="G11" s="19">
        <f ca="1">ROUND(SUM(INDIRECT(ADDRESS(ROW()+(-1), COLUMN()+(0), 1)),INDIRECT(ADDRESS(ROW()+(-2), COLUMN()+(0), 1))), 2)</f>
        <v>177748</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