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<sst xmlns="http://schemas.openxmlformats.org/spreadsheetml/2006/main" count="39" uniqueCount="39">
  <si>
    <t xml:space="preserve"/>
  </si>
  <si>
    <t xml:space="preserve">ASC020</t>
  </si>
  <si>
    <t xml:space="preserve">m²</t>
  </si>
  <si>
    <t xml:space="preserve">Stabilisation des chemins et des sentiers, par traitement du sol avec apport de chaux hydraulique naturelle.</t>
  </si>
  <si>
    <r>
      <rPr>
        <sz val="8.25"/>
        <color rgb="FF000000"/>
        <rFont val="Arial"/>
        <family val="2"/>
      </rPr>
      <t xml:space="preserve">Stabilisation des chemins et des sentiers, en sol peu argileux, avec apport de 20 kg de stabilisant et consolidant de terrains, à base de chaux hydraulique naturelle, extension sur le terrain et mélange avec celui-ci jusqu'à une profondeur de 15 cm avec une motoniveleuse, compactage du mélange avec des moyens mécaniques jusqu'à atteindre une densité sèche d'au moins 95% de celle maximale obtenue avec l'essai Proctor Modifié, préparation préalable de la surface, et retrait postérieur et charge sur le camion des restes et des déchets. Le prix ne comprend pas la réalisation de l'essai Proctor Modifié.</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</si>
  <si>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</si>
  <si>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</si>
  <si>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</si>
  <si>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</si>
  <si>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</si>
  <si>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</si>
  <si>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mt28mif040</t>
  </si>
  <si>
    <t xml:space="preserve">Stabilisant et consolidant de terrains, à base de chaux hydraulique naturelle, fournie en sacs de 35 kg, pour stabilisation des chemins et des sentiers.</t>
  </si>
  <si>
    <t xml:space="preserve">kg</t>
  </si>
  <si>
    <t xml:space="preserve">mq01pan010a</t>
  </si>
  <si>
    <t xml:space="preserve">Chargeuse sur pneus de 120 kW/1,9 m³.</t>
  </si>
  <si>
    <t xml:space="preserve">h</t>
  </si>
  <si>
    <t xml:space="preserve">mq04dua020b</t>
  </si>
  <si>
    <t xml:space="preserve">Dumper à décharge frontale de 2 t de charge utile.</t>
  </si>
  <si>
    <t xml:space="preserve">h</t>
  </si>
  <si>
    <t xml:space="preserve">mq01mot010a</t>
  </si>
  <si>
    <t xml:space="preserve">Motoniveleuse de 141 kW.</t>
  </si>
  <si>
    <t xml:space="preserve">h</t>
  </si>
  <si>
    <t xml:space="preserve">mq02rov010i</t>
  </si>
  <si>
    <t xml:space="preserve">Compacteur monocylindrique vibrant autopropulsé, de 129 kW, de 16,2 t, largeur de travail 213,4 cm.</t>
  </si>
  <si>
    <t xml:space="preserve">h</t>
  </si>
  <si>
    <t xml:space="preserve">mq02cia020j</t>
  </si>
  <si>
    <t xml:space="preserve">Camion citerne, de 8 m³ de capacité.</t>
  </si>
  <si>
    <t xml:space="preserve">h</t>
  </si>
  <si>
    <t xml:space="preserve">mo041</t>
  </si>
  <si>
    <t xml:space="preserve">Compagnon professionnel III/CP2 VRD espaces publics.</t>
  </si>
  <si>
    <t xml:space="preserve">h</t>
  </si>
  <si>
    <t xml:space="preserve">mo087</t>
  </si>
  <si>
    <t xml:space="preserve">Ouvrier professionnel II/OP VRD espaces publics.</t>
  </si>
  <si>
    <t xml:space="preserve">h</t>
  </si>
  <si>
    <t xml:space="preserve">Frais de chantier des unités d'ouvrage</t>
  </si>
  <si>
    <t xml:space="preserve">%</t>
  </si>
  <si>
    <t xml:space="preserve">Coût d'entretien décennal: 280,12F CFA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</si>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</sst>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4.59" customWidth="1"/>
    <col min="3" max="3" width="1.70" customWidth="1"/>
    <col min="4" max="4" width="75.82" customWidth="1"/>
    <col min="5" max="5" width="8.16" customWidth="1"/>
    <col min="6" max="6" width="5.44" customWidth="1"/>
    <col min="7" max="7" width="14.96" customWidth="1"/>
    <col min="8" max="8" width="9.52"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55.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20</v>
      </c>
      <c r="F9" s="11" t="s">
        <v>13</v>
      </c>
      <c r="G9" s="13">
        <v>568.58</v>
      </c>
      <c r="H9" s="13">
        <f ca="1">ROUND(INDIRECT(ADDRESS(ROW()+(0), COLUMN()+(-3), 1))*INDIRECT(ADDRESS(ROW()+(0), COLUMN()+(-1), 1)), 2)</f>
        <v>11371.6</v>
      </c>
    </row>
    <row r="10" spans="1:8" ht="13.50" thickBot="1" customHeight="1">
      <c r="A10" s="14" t="s">
        <v>14</v>
      </c>
      <c r="B10" s="14"/>
      <c r="C10" s="14" t="s">
        <v>15</v>
      </c>
      <c r="D10" s="14"/>
      <c r="E10" s="15">
        <v>0.015</v>
      </c>
      <c r="F10" s="16" t="s">
        <v>16</v>
      </c>
      <c r="G10" s="17">
        <v>21575.8</v>
      </c>
      <c r="H10" s="17">
        <f ca="1">ROUND(INDIRECT(ADDRESS(ROW()+(0), COLUMN()+(-3), 1))*INDIRECT(ADDRESS(ROW()+(0), COLUMN()+(-1), 1)), 2)</f>
        <v>323.64</v>
      </c>
    </row>
    <row r="11" spans="1:8" ht="13.50" thickBot="1" customHeight="1">
      <c r="A11" s="14" t="s">
        <v>17</v>
      </c>
      <c r="B11" s="14"/>
      <c r="C11" s="14" t="s">
        <v>18</v>
      </c>
      <c r="D11" s="14"/>
      <c r="E11" s="15">
        <v>0.002</v>
      </c>
      <c r="F11" s="16" t="s">
        <v>19</v>
      </c>
      <c r="G11" s="17">
        <v>4971.6</v>
      </c>
      <c r="H11" s="17">
        <f ca="1">ROUND(INDIRECT(ADDRESS(ROW()+(0), COLUMN()+(-3), 1))*INDIRECT(ADDRESS(ROW()+(0), COLUMN()+(-1), 1)), 2)</f>
        <v>9.94</v>
      </c>
    </row>
    <row r="12" spans="1:8" ht="13.50" thickBot="1" customHeight="1">
      <c r="A12" s="14" t="s">
        <v>20</v>
      </c>
      <c r="B12" s="14"/>
      <c r="C12" s="14" t="s">
        <v>21</v>
      </c>
      <c r="D12" s="14"/>
      <c r="E12" s="15">
        <v>0.002</v>
      </c>
      <c r="F12" s="16" t="s">
        <v>22</v>
      </c>
      <c r="G12" s="17">
        <v>36351.1</v>
      </c>
      <c r="H12" s="17">
        <f ca="1">ROUND(INDIRECT(ADDRESS(ROW()+(0), COLUMN()+(-3), 1))*INDIRECT(ADDRESS(ROW()+(0), COLUMN()+(-1), 1)), 2)</f>
        <v>72.7</v>
      </c>
    </row>
    <row r="13" spans="1:8" ht="24.00" thickBot="1" customHeight="1">
      <c r="A13" s="14" t="s">
        <v>23</v>
      </c>
      <c r="B13" s="14"/>
      <c r="C13" s="14" t="s">
        <v>24</v>
      </c>
      <c r="D13" s="14"/>
      <c r="E13" s="15">
        <v>0.03</v>
      </c>
      <c r="F13" s="16" t="s">
        <v>25</v>
      </c>
      <c r="G13" s="17">
        <v>33412.1</v>
      </c>
      <c r="H13" s="17">
        <f ca="1">ROUND(INDIRECT(ADDRESS(ROW()+(0), COLUMN()+(-3), 1))*INDIRECT(ADDRESS(ROW()+(0), COLUMN()+(-1), 1)), 2)</f>
        <v>1002.36</v>
      </c>
    </row>
    <row r="14" spans="1:8" ht="13.50" thickBot="1" customHeight="1">
      <c r="A14" s="14" t="s">
        <v>26</v>
      </c>
      <c r="B14" s="14"/>
      <c r="C14" s="14" t="s">
        <v>27</v>
      </c>
      <c r="D14" s="14"/>
      <c r="E14" s="15">
        <v>0.002</v>
      </c>
      <c r="F14" s="16" t="s">
        <v>28</v>
      </c>
      <c r="G14" s="17">
        <v>56935.1</v>
      </c>
      <c r="H14" s="17">
        <f ca="1">ROUND(INDIRECT(ADDRESS(ROW()+(0), COLUMN()+(-3), 1))*INDIRECT(ADDRESS(ROW()+(0), COLUMN()+(-1), 1)), 2)</f>
        <v>113.87</v>
      </c>
    </row>
    <row r="15" spans="1:8" ht="13.50" thickBot="1" customHeight="1">
      <c r="A15" s="14" t="s">
        <v>29</v>
      </c>
      <c r="B15" s="14"/>
      <c r="C15" s="14" t="s">
        <v>30</v>
      </c>
      <c r="D15" s="14"/>
      <c r="E15" s="15">
        <v>0.3</v>
      </c>
      <c r="F15" s="16" t="s">
        <v>31</v>
      </c>
      <c r="G15" s="17">
        <v>1757.7</v>
      </c>
      <c r="H15" s="17">
        <f ca="1">ROUND(INDIRECT(ADDRESS(ROW()+(0), COLUMN()+(-3), 1))*INDIRECT(ADDRESS(ROW()+(0), COLUMN()+(-1), 1)), 2)</f>
        <v>527.31</v>
      </c>
    </row>
    <row r="16" spans="1:8" ht="13.50" thickBot="1" customHeight="1">
      <c r="A16" s="14" t="s">
        <v>32</v>
      </c>
      <c r="B16" s="14"/>
      <c r="C16" s="18" t="s">
        <v>33</v>
      </c>
      <c r="D16" s="18"/>
      <c r="E16" s="19">
        <v>0.3</v>
      </c>
      <c r="F16" s="20" t="s">
        <v>34</v>
      </c>
      <c r="G16" s="21">
        <v>1033.38</v>
      </c>
      <c r="H16" s="21">
        <f ca="1">ROUND(INDIRECT(ADDRESS(ROW()+(0), COLUMN()+(-3), 1))*INDIRECT(ADDRESS(ROW()+(0), COLUMN()+(-1), 1)), 2)</f>
        <v>310.01</v>
      </c>
    </row>
    <row r="17" spans="1:8" ht="13.50" thickBot="1" customHeight="1">
      <c r="A17" s="18"/>
      <c r="B17" s="18"/>
      <c r="C17" s="5" t="s">
        <v>35</v>
      </c>
      <c r="D17" s="5"/>
      <c r="E17" s="22">
        <v>2</v>
      </c>
      <c r="F17" s="23" t="s">
        <v>36</v>
      </c>
      <c r="G17" s="24">
        <f ca="1">ROUND(SUM(INDIRECT(ADDRESS(ROW()+(-1), COLUMN()+(1), 1)),INDIRECT(ADDRESS(ROW()+(-2), COLUMN()+(1), 1)),INDIRECT(ADDRESS(ROW()+(-3), COLUMN()+(1), 1)),INDIRECT(ADDRESS(ROW()+(-4), COLUMN()+(1), 1)),INDIRECT(ADDRESS(ROW()+(-5), COLUMN()+(1), 1)),INDIRECT(ADDRESS(ROW()+(-6), COLUMN()+(1), 1)),INDIRECT(ADDRESS(ROW()+(-7), COLUMN()+(1), 1)),INDIRECT(ADDRESS(ROW()+(-8), COLUMN()+(1), 1))), 2)</f>
        <v>13731.4</v>
      </c>
      <c r="H17" s="24">
        <f ca="1">ROUND(INDIRECT(ADDRESS(ROW()+(0), COLUMN()+(-3), 1))*INDIRECT(ADDRESS(ROW()+(0), COLUMN()+(-1), 1))/100, 2)</f>
        <v>274.63</v>
      </c>
    </row>
    <row r="18" spans="1:8" ht="13.50" thickBot="1" customHeight="1">
      <c r="A18" s="25" t="s">
        <v>37</v>
      </c>
      <c r="B18" s="25"/>
      <c r="C18" s="26"/>
      <c r="D18" s="26"/>
      <c r="E18" s="26"/>
      <c r="F18" s="27"/>
      <c r="G18" s="25" t="s">
        <v>38</v>
      </c>
      <c r="H18" s="28">
        <f ca="1">ROUND(SUM(INDIRECT(ADDRESS(ROW()+(-1), COLUMN()+(0), 1)),INDIRECT(ADDRESS(ROW()+(-2), COLUMN()+(0), 1)),INDIRECT(ADDRESS(ROW()+(-3), COLUMN()+(0), 1)),INDIRECT(ADDRESS(ROW()+(-4), COLUMN()+(0), 1)),INDIRECT(ADDRESS(ROW()+(-5), COLUMN()+(0), 1)),INDIRECT(ADDRESS(ROW()+(-6), COLUMN()+(0), 1)),INDIRECT(ADDRESS(ROW()+(-7), COLUMN()+(0), 1)),INDIRECT(ADDRESS(ROW()+(-8), COLUMN()+(0), 1)),INDIRECT(ADDRESS(ROW()+(-9), COLUMN()+(0), 1))), 2)</f>
        <v>14006.1</v>
      </c>
    </row>
  </sheetData>
  <mergeCells count="25">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B15"/>
    <mergeCell ref="C15:D15"/>
    <mergeCell ref="A16:B16"/>
    <mergeCell ref="C16:D16"/>
    <mergeCell ref="A17:B17"/>
    <mergeCell ref="C17:D17"/>
    <mergeCell ref="A18:E18"/>
  </mergeCells>
  <pageMargins left="0.147638" right="0.147638" top="0.206693" bottom="0.206693" header="0.0" footer="0.0"/>
  <pageSetup paperSize="9" orientation="portrait"/>
  <rowBreaks count="0" manualBreakCount="0">
    </rowBreaks>
</worksheet>
</file>