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<sst xmlns="http://schemas.openxmlformats.org/spreadsheetml/2006/main" count="41" uniqueCount="41">
  <si>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</si>
  <si>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RFE110</t>
  </si>
  <si>
    <t xml:space="preserve">m²</t>
  </si>
  <si>
    <t xml:space="preserve">Système de façade ventilée Meteon "TRESPA" de stratifiés compacts haute pression (HPL), pour revêtement extérieur de façade existante.</t>
  </si>
  <si>
    <r>
      <rPr>
        <sz val="7.80"/>
        <color rgb="FF000000"/>
        <rFont val="A"/>
        <family val="2"/>
      </rPr>
      <t xml:space="preserve">Réhabilitation énergétique de façade, par système de façade ventilée Meteon "TRESPA", de </t>
    </r>
    <r>
      <rPr>
        <b/>
        <sz val="7.80"/>
        <color rgb="FF000000"/>
        <rFont val="A"/>
        <family val="2"/>
      </rPr>
      <t xml:space="preserve">8</t>
    </r>
    <r>
      <rPr>
        <sz val="7.80"/>
        <color rgb="FF000000"/>
        <rFont val="A"/>
        <family val="2"/>
      </rPr>
      <t xml:space="preserve"> mm d'épaisseur, composé de </t>
    </r>
    <r>
      <rPr>
        <b/>
        <sz val="7.80"/>
        <color rgb="FF000000"/>
        <rFont val="A"/>
        <family val="2"/>
      </rPr>
      <t xml:space="preserve">stratifié compact haute pression (HPL), Meteon FR "TRESPA", de 500x2000x8 mm, finition White, texture satinée Satin, placée avec modulation vertical via le système TS150 de fixation visible avec vis sur une sous-structure de bois et isolation de panneau en laine minérale, selon NF EN 13162, de 40 mm d'épaisseur, revêtu sur une de ses faces par un voile noir, fixé mécaniquement sur façade existante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</si>
  <si>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</si>
  <si>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</si>
  <si>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</si>
  <si>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</si>
  <si>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</si>
  <si>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</si>
  <si>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mt16lva070b</t>
  </si>
  <si>
    <t xml:space="preserve">Panneau en laine minérale, selon NF EN 13162, de 40 mm d'épaisseur, revêtu sur une de ses faces par un voile noir, résistance thermique 1,1 m²K/W, conductivité thermique 0,035 W/(mK).</t>
  </si>
  <si>
    <t xml:space="preserve">m²</t>
  </si>
  <si>
    <t xml:space="preserve">mt16aaa020ab</t>
  </si>
  <si>
    <t xml:space="preserve">Fixation mécanique pour panneaux isolants de laine minérale, placés directement sur la surface support.</t>
  </si>
  <si>
    <t xml:space="preserve">U</t>
  </si>
  <si>
    <t xml:space="preserve">mt16aaa030</t>
  </si>
  <si>
    <t xml:space="preserve">Ruban auto-adhésif pour le scellage des joints.</t>
  </si>
  <si>
    <t xml:space="preserve">m</t>
  </si>
  <si>
    <t xml:space="preserve">mt12prt010aaaa1</t>
  </si>
  <si>
    <t xml:space="preserve">Stratifié compact haute pression (HPL), Meteon FR "TRESPA", de 500x2000x8 mm, finition White, texture satinée Satin, Euroclasse B-s2 d0 de réaction au feu, à base de résines thermodurcissables qui ne contiennent pas d'urée-formaldéhyde, renforcée homogènement avec des fibres de bois certifié FSC ou PEFC, avec surface décorative EBC (Electron Beam Curing), non mélaminique et avec des propriétés anti-graffitis durant toute sa vie utile, avec résistance aux rayons ultraviolets selon NF EN 438-2 et Essai Florida non inférieure à 4-5 en contrastant avec l'échelle de gris de NF EN 20105-A02, placée avec modulation vertical via le système TS150 de fixation visible avec vis sur une sous-structure de bois; y compris liteaux en bois traité placés horizontalement et de largeur égale à l'épaisseur de l'isolant, liteaux en bois traité comme montants de 38x45 mm et 38x75 mm en joint de plaque et vis autoformeuses d'acier inoxydable thermolaqué.</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</si>
  <si>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</si>
  <si>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</si>
  <si>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</si>
  <si>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</si>
  <si>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</si>
  <si>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</si>
  <si>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</si>
  <si>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</si>
  <si>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</si>
  <si>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</si>
  <si>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</si>
  <si>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</si>
  <si>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</si>
  <si>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Majoration des montants</t>
  </si>
  <si>
    <t xml:space="preserve">%</t>
  </si>
  <si>
    <t xml:space="preserve">Coûts indirects</t>
  </si>
  <si>
    <t xml:space="preserve">%</t>
  </si>
  <si>
    <t xml:space="preserve">Coût d'entretien décennal: 8.340,45F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</si>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</sst>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03" customWidth="1"/>
    <col min="2" max="2" width="7.58" customWidth="1"/>
    <col min="3" max="3" width="21.71" customWidth="1"/>
    <col min="4" max="4" width="27.83" customWidth="1"/>
    <col min="5" max="5" width="4.66" customWidth="1"/>
    <col min="6" max="6" width="8.60" customWidth="1"/>
    <col min="7" max="7" width="2.04" customWidth="1"/>
    <col min="8" max="8" width="3.79" customWidth="1"/>
    <col min="9" max="9" width="11.51" customWidth="1"/>
    <col min="10" max="10" width="4.52" customWidth="1"/>
    <col min="11" max="11" width="10.78" customWidth="1"/>
  </cols>
  <sheetData>
    <row r="1" spans="1:1" ht="1.80" thickBot="1" customHeight="1">
      <c r="A1" s="1" t="s">
        <v>0</v>
      </c>
      <c r="B1" s="1"/>
      <c r="C1" s="1"/>
      <c r="D1" s="1"/>
      <c r="E1" s="1"/>
      <c r="F1" s="1"/>
      <c r="G1" s="1"/>
      <c r="H1" s="1"/>
      <c r="I1" s="1"/>
      <c r="J1" s="1"/>
      <c r="K1" s="1"/>
    </row>
    <row r="3" spans="1:11" ht="60.0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1.050000</v>
      </c>
      <c r="G8" s="14" t="s">
        <v>13</v>
      </c>
      <c r="H8" s="14"/>
      <c r="I8" s="16">
        <v>4362.060000</v>
      </c>
      <c r="J8" s="16"/>
      <c r="K8" s="16">
        <f ca="1">ROUND(INDIRECT(ADDRESS(ROW()+(0), COLUMN()+(-5), 1))*INDIRECT(ADDRESS(ROW()+(0), COLUMN()+(-2), 1)), 2)</f>
        <v>4580.160000</v>
      </c>
    </row>
    <row r="9" spans="1:11" ht="21.60" thickBot="1" customHeight="1">
      <c r="A9" s="17" t="s">
        <v>14</v>
      </c>
      <c r="B9" s="17" t="s">
        <v>15</v>
      </c>
      <c r="C9" s="17"/>
      <c r="D9" s="17"/>
      <c r="E9" s="17"/>
      <c r="F9" s="18">
        <v>4.000000</v>
      </c>
      <c r="G9" s="19" t="s">
        <v>16</v>
      </c>
      <c r="H9" s="19"/>
      <c r="I9" s="20">
        <v>166.550000</v>
      </c>
      <c r="J9" s="20"/>
      <c r="K9" s="20">
        <f ca="1">ROUND(INDIRECT(ADDRESS(ROW()+(0), COLUMN()+(-5), 1))*INDIRECT(ADDRESS(ROW()+(0), COLUMN()+(-2), 1)), 2)</f>
        <v>666.200000</v>
      </c>
    </row>
    <row r="10" spans="1:11" ht="12.00" thickBot="1" customHeight="1">
      <c r="A10" s="17" t="s">
        <v>17</v>
      </c>
      <c r="B10" s="17" t="s">
        <v>18</v>
      </c>
      <c r="C10" s="17"/>
      <c r="D10" s="17"/>
      <c r="E10" s="17"/>
      <c r="F10" s="18">
        <v>0.440000</v>
      </c>
      <c r="G10" s="19" t="s">
        <v>19</v>
      </c>
      <c r="H10" s="19"/>
      <c r="I10" s="20">
        <v>249.830000</v>
      </c>
      <c r="J10" s="20"/>
      <c r="K10" s="20">
        <f ca="1">ROUND(INDIRECT(ADDRESS(ROW()+(0), COLUMN()+(-5), 1))*INDIRECT(ADDRESS(ROW()+(0), COLUMN()+(-2), 1)), 2)</f>
        <v>109.930000</v>
      </c>
    </row>
    <row r="11" spans="1:11" ht="136.80" thickBot="1" customHeight="1">
      <c r="A11" s="17" t="s">
        <v>20</v>
      </c>
      <c r="B11" s="17" t="s">
        <v>21</v>
      </c>
      <c r="C11" s="17"/>
      <c r="D11" s="17"/>
      <c r="E11" s="17"/>
      <c r="F11" s="18">
        <v>1.050000</v>
      </c>
      <c r="G11" s="19" t="s">
        <v>22</v>
      </c>
      <c r="H11" s="19"/>
      <c r="I11" s="20">
        <v>89107.900000</v>
      </c>
      <c r="J11" s="20"/>
      <c r="K11" s="20">
        <f ca="1">ROUND(INDIRECT(ADDRESS(ROW()+(0), COLUMN()+(-5), 1))*INDIRECT(ADDRESS(ROW()+(0), COLUMN()+(-2), 1)), 2)</f>
        <v>93563.300000</v>
      </c>
    </row>
    <row r="12" spans="1:11" ht="12.00" thickBot="1" customHeight="1">
      <c r="A12" s="17" t="s">
        <v>23</v>
      </c>
      <c r="B12" s="17" t="s">
        <v>24</v>
      </c>
      <c r="C12" s="17"/>
      <c r="D12" s="17"/>
      <c r="E12" s="17"/>
      <c r="F12" s="18">
        <v>0.161000</v>
      </c>
      <c r="G12" s="19" t="s">
        <v>25</v>
      </c>
      <c r="H12" s="19"/>
      <c r="I12" s="20">
        <v>970.200000</v>
      </c>
      <c r="J12" s="20"/>
      <c r="K12" s="20">
        <f ca="1">ROUND(INDIRECT(ADDRESS(ROW()+(0), COLUMN()+(-5), 1))*INDIRECT(ADDRESS(ROW()+(0), COLUMN()+(-2), 1)), 2)</f>
        <v>156.200000</v>
      </c>
    </row>
    <row r="13" spans="1:11" ht="12.00" thickBot="1" customHeight="1">
      <c r="A13" s="17" t="s">
        <v>26</v>
      </c>
      <c r="B13" s="17" t="s">
        <v>27</v>
      </c>
      <c r="C13" s="17"/>
      <c r="D13" s="17"/>
      <c r="E13" s="17"/>
      <c r="F13" s="18">
        <v>0.161000</v>
      </c>
      <c r="G13" s="19" t="s">
        <v>28</v>
      </c>
      <c r="H13" s="19"/>
      <c r="I13" s="20">
        <v>543.600000</v>
      </c>
      <c r="J13" s="20"/>
      <c r="K13" s="20">
        <f ca="1">ROUND(INDIRECT(ADDRESS(ROW()+(0), COLUMN()+(-5), 1))*INDIRECT(ADDRESS(ROW()+(0), COLUMN()+(-2), 1)), 2)</f>
        <v>87.520000</v>
      </c>
    </row>
    <row r="14" spans="1:11" ht="21.60" thickBot="1" customHeight="1">
      <c r="A14" s="17" t="s">
        <v>29</v>
      </c>
      <c r="B14" s="17" t="s">
        <v>30</v>
      </c>
      <c r="C14" s="17"/>
      <c r="D14" s="17"/>
      <c r="E14" s="17"/>
      <c r="F14" s="18">
        <v>1.075000</v>
      </c>
      <c r="G14" s="19" t="s">
        <v>31</v>
      </c>
      <c r="H14" s="19"/>
      <c r="I14" s="20">
        <v>970.200000</v>
      </c>
      <c r="J14" s="20"/>
      <c r="K14" s="20">
        <f ca="1">ROUND(INDIRECT(ADDRESS(ROW()+(0), COLUMN()+(-5), 1))*INDIRECT(ADDRESS(ROW()+(0), COLUMN()+(-2), 1)), 2)</f>
        <v>1042.970000</v>
      </c>
    </row>
    <row r="15" spans="1:11" ht="21.60" thickBot="1" customHeight="1">
      <c r="A15" s="17" t="s">
        <v>32</v>
      </c>
      <c r="B15" s="21" t="s">
        <v>33</v>
      </c>
      <c r="C15" s="21"/>
      <c r="D15" s="21"/>
      <c r="E15" s="21"/>
      <c r="F15" s="22">
        <v>1.075000</v>
      </c>
      <c r="G15" s="23" t="s">
        <v>34</v>
      </c>
      <c r="H15" s="23"/>
      <c r="I15" s="24">
        <v>543.600000</v>
      </c>
      <c r="J15" s="24"/>
      <c r="K15" s="24">
        <f ca="1">ROUND(INDIRECT(ADDRESS(ROW()+(0), COLUMN()+(-5), 1))*INDIRECT(ADDRESS(ROW()+(0), COLUMN()+(-2), 1)), 2)</f>
        <v>584.370000</v>
      </c>
    </row>
    <row r="16" spans="1:11" ht="12.00" thickBot="1" customHeight="1">
      <c r="A16" s="17"/>
      <c r="B16" s="10" t="s">
        <v>35</v>
      </c>
      <c r="C16" s="10"/>
      <c r="D16" s="10"/>
      <c r="E16" s="10"/>
      <c r="F16" s="12">
        <v>3.000000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100790.650000</v>
      </c>
      <c r="J16" s="16"/>
      <c r="K16" s="16">
        <f ca="1">ROUND(INDIRECT(ADDRESS(ROW()+(0), COLUMN()+(-5), 1))*INDIRECT(ADDRESS(ROW()+(0), COLUMN()+(-2), 1))/100, 2)</f>
        <v>3023.720000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103814.370000</v>
      </c>
      <c r="J17" s="24"/>
      <c r="K17" s="24">
        <f ca="1">ROUND(INDIRECT(ADDRESS(ROW()+(0), COLUMN()+(-5), 1))*INDIRECT(ADDRESS(ROW()+(0), COLUMN()+(-2), 1))/100, 2)</f>
        <v>3114.430000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106928.800000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