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<sst xmlns="http://schemas.openxmlformats.org/spreadsheetml/2006/main" count="86" uniqueCount="86">
  <si>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</si>
  <si>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RFE060</t>
  </si>
  <si>
    <t xml:space="preserve">m²</t>
  </si>
  <si>
    <t xml:space="preserve">Système de revêtement extérieur Aquapanel "KNAUF", de plaque de ciment, sur façade existante.</t>
  </si>
  <si>
    <r>
      <rPr>
        <sz val="7.80"/>
        <color rgb="FF000000"/>
        <rFont val="A"/>
        <family val="2"/>
      </rPr>
      <t xml:space="preserve">Réhabilitation énergétique de façade, par revêtement extérieur </t>
    </r>
    <r>
      <rPr>
        <b/>
        <sz val="7.80"/>
        <color rgb="FF000000"/>
        <rFont val="A"/>
        <family val="2"/>
      </rPr>
      <t xml:space="preserve">avec lame d'air non ventilée de 20 mm d'épaisseur minimale</t>
    </r>
    <r>
      <rPr>
        <sz val="7.80"/>
        <color rgb="FF000000"/>
        <rFont val="A"/>
        <family val="2"/>
      </rPr>
      <t xml:space="preserve">, </t>
    </r>
    <r>
      <rPr>
        <b/>
        <sz val="7.80"/>
        <color rgb="FF000000"/>
        <rFont val="A"/>
        <family val="2"/>
      </rPr>
      <t xml:space="preserve">WL121C.es</t>
    </r>
    <r>
      <rPr>
        <sz val="7.80"/>
        <color rgb="FF000000"/>
        <rFont val="A"/>
        <family val="2"/>
      </rPr>
      <t xml:space="preserve"> "KNAUF" Aquapanel, composé de </t>
    </r>
    <r>
      <rPr>
        <b/>
        <sz val="7.80"/>
        <color rgb="FF000000"/>
        <rFont val="A"/>
        <family val="2"/>
      </rPr>
      <t xml:space="preserve">structure métallique en acier Z2 (Z275) galvanisé normal de rails horizontaux de 50/40/0,7 mm GRC 0,70 et de montants verticaux de 50/50/0,70 mm GRC 0,70 avec une modulation de 600 mm, fixée au support de base avec des équerres; plaque Aquapanel Outdoor de 12,5 mm d'épaisseur, qui se visse sur la structure; et enduit avec du mortier GRC finition pétrée, sur couche de fond pierreuse GRC. Une membrane d'étanchéité en polyéthylène Tyvek StuccoWrap sera placée entre les profilés et la plaque extérieure et l'isolation de panneau rigide en laine de roche volcanique, sur façade existante entre les équerres et les profilés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</si>
  <si>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</si>
  <si>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</si>
  <si>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</si>
  <si>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</si>
  <si>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</si>
  <si>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</si>
  <si>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</si>
  <si>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"KNAUF" de 95 mm de largeur.</t>
  </si>
  <si>
    <t xml:space="preserve">m</t>
  </si>
  <si>
    <t xml:space="preserve">mt12pak150d</t>
  </si>
  <si>
    <t xml:space="preserve">Équerre de soutien "KNAUF", en acier galvanisé, de 100x65x80x2 mm.</t>
  </si>
  <si>
    <t xml:space="preserve">U</t>
  </si>
  <si>
    <t xml:space="preserve">mt12pak150g</t>
  </si>
  <si>
    <t xml:space="preserve">Équerre de rétention "KNAUF", en acier galvanisé, de 60x50x80x2 mm.</t>
  </si>
  <si>
    <t xml:space="preserve">U</t>
  </si>
  <si>
    <t xml:space="preserve">mt12psg220</t>
  </si>
  <si>
    <t xml:space="preserve">Fixation composée d'une cheville et d'une vis 5x27.</t>
  </si>
  <si>
    <t xml:space="preserve">U</t>
  </si>
  <si>
    <t xml:space="preserve">mt16lra030a</t>
  </si>
  <si>
    <t xml:space="preserve">Panneau rigide en laine de roche volcanique de haute densité, non revêtu, de 40 mm d'épaisseur, selon NF EN 13162, résistance thermique 1,1 m²K/W, conductivité thermique 0,036 W/(mK), Euroclasse A1 de réaction au feu, d'application comme isolation thermique et acoustique en systèmes composés d'une isolation par l'extérieure des façades.</t>
  </si>
  <si>
    <t xml:space="preserve">m²</t>
  </si>
  <si>
    <t xml:space="preserve">mt16aaa020eb</t>
  </si>
  <si>
    <t xml:space="preserve">Fixation mécanique pour panneaux isolants de laine de roche, placés directement sur la surface support.</t>
  </si>
  <si>
    <t xml:space="preserve">U</t>
  </si>
  <si>
    <t xml:space="preserve">mt16aaa030</t>
  </si>
  <si>
    <t xml:space="preserve">Ruban auto-adhésif pour le scellage des joints.</t>
  </si>
  <si>
    <t xml:space="preserve">m</t>
  </si>
  <si>
    <t xml:space="preserve">mt12pak020a</t>
  </si>
  <si>
    <t xml:space="preserve">Profilé en U 50/40/0,7 mm GRC 0,70 "KNAUF" en acier Z2 (Z275) galvanisé normal, pour système Aquapanel Outdoor. Selon NF DTU 25.41 P1-2 et NF EN 14195.</t>
  </si>
  <si>
    <t xml:space="preserve">m</t>
  </si>
  <si>
    <t xml:space="preserve">mt12pak030ab</t>
  </si>
  <si>
    <t xml:space="preserve">Montant 50/50/0,7 mm GRC 0,7 "KNAUF" en acier Z2 (Z275) galvanisé normal, pour système Aquapanel Outdoor. Selon NF DTU 25.41 P1-2 et NF EN 14195.</t>
  </si>
  <si>
    <t xml:space="preserve">m</t>
  </si>
  <si>
    <t xml:space="preserve">mt12pak070</t>
  </si>
  <si>
    <t xml:space="preserve">Membrane d'étanchéité en polyéthylène, hautement perméable à la vapeur d'eau, Tyvek StuccoWrap "KNAUF".</t>
  </si>
  <si>
    <t xml:space="preserve">m²</t>
  </si>
  <si>
    <t xml:space="preserve">mt12pak010a</t>
  </si>
  <si>
    <t xml:space="preserve">Plaque en ciment Portland Aquapanel Outdoor "KNAUF" 12,5x1200x2400, revêtue d'une couche en fibre de verre imbibée des deux côtés.</t>
  </si>
  <si>
    <t xml:space="preserve">m²</t>
  </si>
  <si>
    <t xml:space="preserve">mt12pak040b</t>
  </si>
  <si>
    <t xml:space="preserve">Vis Aquapanel Maxi TB 39 mm "KNAUF".</t>
  </si>
  <si>
    <t xml:space="preserve">U</t>
  </si>
  <si>
    <t xml:space="preserve">mt12pak060</t>
  </si>
  <si>
    <t xml:space="preserve">Mortier de joints Aquapanel "KNAUF", couleur gris.</t>
  </si>
  <si>
    <t xml:space="preserve">kg</t>
  </si>
  <si>
    <t xml:space="preserve">mt12pak050</t>
  </si>
  <si>
    <t xml:space="preserve">Bande de joints Aquapanel Outdoor "KNAUF".</t>
  </si>
  <si>
    <t xml:space="preserve">m</t>
  </si>
  <si>
    <t xml:space="preserve">mt12pak100a</t>
  </si>
  <si>
    <t xml:space="preserve">Maille superficielle Aquapanel Outdoor "KNAUF" de fibre de verre, couleur blanc.</t>
  </si>
  <si>
    <t xml:space="preserve">m²</t>
  </si>
  <si>
    <t xml:space="preserve">mt12pak090a</t>
  </si>
  <si>
    <t xml:space="preserve">Mortier superficiel Aquapanel "KNAUF", couleur blanc.</t>
  </si>
  <si>
    <t xml:space="preserve">kg</t>
  </si>
  <si>
    <t xml:space="preserve">mt12pak085</t>
  </si>
  <si>
    <t xml:space="preserve">Impression incolore au siloxane GRC "KNAUF".</t>
  </si>
  <si>
    <t xml:space="preserve">l</t>
  </si>
  <si>
    <t xml:space="preserve">mt12pak120</t>
  </si>
  <si>
    <t xml:space="preserve">Impression à base de copolymères acryliques modifiés GRC "KNAUF", couleur à choisir, pour mortier de finition pétrée.</t>
  </si>
  <si>
    <t xml:space="preserve">kg</t>
  </si>
  <si>
    <t xml:space="preserve">mt12pak130</t>
  </si>
  <si>
    <t xml:space="preserve">Mortier GRC "KNAUF", à base de copolymères acryliques modifiés avec du siloxane, finition pétrée, couleur à choisir.</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</si>
  <si>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</si>
  <si>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</si>
  <si>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</si>
  <si>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</si>
  <si>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</si>
  <si>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</si>
  <si>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</si>
  <si>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</si>
  <si>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</si>
  <si>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</si>
  <si>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</si>
  <si>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</si>
  <si>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</si>
  <si>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Majoration des montants</t>
  </si>
  <si>
    <t xml:space="preserve">%</t>
  </si>
  <si>
    <t xml:space="preserve">Coûts indirects</t>
  </si>
  <si>
    <t xml:space="preserve">%</t>
  </si>
  <si>
    <t xml:space="preserve">Coût d'entretien décennal: 10.772,76F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</si>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</sst>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76" customWidth="1"/>
    <col min="3" max="3" width="21.71" customWidth="1"/>
    <col min="4" max="4" width="27.83" customWidth="1"/>
    <col min="5" max="5" width="5.68" customWidth="1"/>
    <col min="6" max="6" width="8.60" customWidth="1"/>
    <col min="7" max="7" width="1.02" customWidth="1"/>
    <col min="8" max="8" width="4.81" customWidth="1"/>
    <col min="9" max="9" width="10.49" customWidth="1"/>
    <col min="10" max="10" width="5.54"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69.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2.00" thickBot="1" customHeight="1">
      <c r="A8" s="10" t="s">
        <v>11</v>
      </c>
      <c r="B8" s="10" t="s">
        <v>12</v>
      </c>
      <c r="C8" s="10"/>
      <c r="D8" s="10"/>
      <c r="E8" s="10"/>
      <c r="F8" s="12">
        <v>1.000000</v>
      </c>
      <c r="G8" s="14" t="s">
        <v>13</v>
      </c>
      <c r="H8" s="14"/>
      <c r="I8" s="16">
        <v>444.450000</v>
      </c>
      <c r="J8" s="16"/>
      <c r="K8" s="16">
        <f ca="1">ROUND(INDIRECT(ADDRESS(ROW()+(0), COLUMN()+(-5), 1))*INDIRECT(ADDRESS(ROW()+(0), COLUMN()+(-2), 1)), 2)</f>
        <v>444.450000</v>
      </c>
    </row>
    <row r="9" spans="1:11" ht="12.00" thickBot="1" customHeight="1">
      <c r="A9" s="17" t="s">
        <v>14</v>
      </c>
      <c r="B9" s="17" t="s">
        <v>15</v>
      </c>
      <c r="C9" s="17"/>
      <c r="D9" s="17"/>
      <c r="E9" s="17"/>
      <c r="F9" s="18">
        <v>0.533000</v>
      </c>
      <c r="G9" s="19" t="s">
        <v>16</v>
      </c>
      <c r="H9" s="19"/>
      <c r="I9" s="20">
        <v>2215.010000</v>
      </c>
      <c r="J9" s="20"/>
      <c r="K9" s="20">
        <f ca="1">ROUND(INDIRECT(ADDRESS(ROW()+(0), COLUMN()+(-5), 1))*INDIRECT(ADDRESS(ROW()+(0), COLUMN()+(-2), 1)), 2)</f>
        <v>1180.600000</v>
      </c>
    </row>
    <row r="10" spans="1:11" ht="12.00" thickBot="1" customHeight="1">
      <c r="A10" s="17" t="s">
        <v>17</v>
      </c>
      <c r="B10" s="17" t="s">
        <v>18</v>
      </c>
      <c r="C10" s="17"/>
      <c r="D10" s="17"/>
      <c r="E10" s="17"/>
      <c r="F10" s="18">
        <v>1.067000</v>
      </c>
      <c r="G10" s="19" t="s">
        <v>19</v>
      </c>
      <c r="H10" s="19"/>
      <c r="I10" s="20">
        <v>976.510000</v>
      </c>
      <c r="J10" s="20"/>
      <c r="K10" s="20">
        <f ca="1">ROUND(INDIRECT(ADDRESS(ROW()+(0), COLUMN()+(-5), 1))*INDIRECT(ADDRESS(ROW()+(0), COLUMN()+(-2), 1)), 2)</f>
        <v>1041.940000</v>
      </c>
    </row>
    <row r="11" spans="1:11" ht="12.00" thickBot="1" customHeight="1">
      <c r="A11" s="17" t="s">
        <v>20</v>
      </c>
      <c r="B11" s="17" t="s">
        <v>21</v>
      </c>
      <c r="C11" s="17"/>
      <c r="D11" s="17"/>
      <c r="E11" s="17"/>
      <c r="F11" s="18">
        <v>3.200000</v>
      </c>
      <c r="G11" s="19" t="s">
        <v>22</v>
      </c>
      <c r="H11" s="19"/>
      <c r="I11" s="20">
        <v>53.550000</v>
      </c>
      <c r="J11" s="20"/>
      <c r="K11" s="20">
        <f ca="1">ROUND(INDIRECT(ADDRESS(ROW()+(0), COLUMN()+(-5), 1))*INDIRECT(ADDRESS(ROW()+(0), COLUMN()+(-2), 1)), 2)</f>
        <v>171.360000</v>
      </c>
    </row>
    <row r="12" spans="1:11" ht="50.40" thickBot="1" customHeight="1">
      <c r="A12" s="17" t="s">
        <v>23</v>
      </c>
      <c r="B12" s="17" t="s">
        <v>24</v>
      </c>
      <c r="C12" s="17"/>
      <c r="D12" s="17"/>
      <c r="E12" s="17"/>
      <c r="F12" s="18">
        <v>1.050000</v>
      </c>
      <c r="G12" s="19" t="s">
        <v>25</v>
      </c>
      <c r="H12" s="19"/>
      <c r="I12" s="20">
        <v>10339.700000</v>
      </c>
      <c r="J12" s="20"/>
      <c r="K12" s="20">
        <f ca="1">ROUND(INDIRECT(ADDRESS(ROW()+(0), COLUMN()+(-5), 1))*INDIRECT(ADDRESS(ROW()+(0), COLUMN()+(-2), 1)), 2)</f>
        <v>10856.690000</v>
      </c>
    </row>
    <row r="13" spans="1:11" ht="21.60" thickBot="1" customHeight="1">
      <c r="A13" s="17" t="s">
        <v>26</v>
      </c>
      <c r="B13" s="17" t="s">
        <v>27</v>
      </c>
      <c r="C13" s="17"/>
      <c r="D13" s="17"/>
      <c r="E13" s="17"/>
      <c r="F13" s="18">
        <v>4.000000</v>
      </c>
      <c r="G13" s="19" t="s">
        <v>28</v>
      </c>
      <c r="H13" s="19"/>
      <c r="I13" s="20">
        <v>170.720000</v>
      </c>
      <c r="J13" s="20"/>
      <c r="K13" s="20">
        <f ca="1">ROUND(INDIRECT(ADDRESS(ROW()+(0), COLUMN()+(-5), 1))*INDIRECT(ADDRESS(ROW()+(0), COLUMN()+(-2), 1)), 2)</f>
        <v>682.880000</v>
      </c>
    </row>
    <row r="14" spans="1:11" ht="12.00" thickBot="1" customHeight="1">
      <c r="A14" s="17" t="s">
        <v>29</v>
      </c>
      <c r="B14" s="17" t="s">
        <v>30</v>
      </c>
      <c r="C14" s="17"/>
      <c r="D14" s="17"/>
      <c r="E14" s="17"/>
      <c r="F14" s="18">
        <v>0.440000</v>
      </c>
      <c r="G14" s="19" t="s">
        <v>31</v>
      </c>
      <c r="H14" s="19"/>
      <c r="I14" s="20">
        <v>249.830000</v>
      </c>
      <c r="J14" s="20"/>
      <c r="K14" s="20">
        <f ca="1">ROUND(INDIRECT(ADDRESS(ROW()+(0), COLUMN()+(-5), 1))*INDIRECT(ADDRESS(ROW()+(0), COLUMN()+(-2), 1)), 2)</f>
        <v>109.930000</v>
      </c>
    </row>
    <row r="15" spans="1:11" ht="31.20" thickBot="1" customHeight="1">
      <c r="A15" s="17" t="s">
        <v>32</v>
      </c>
      <c r="B15" s="17" t="s">
        <v>33</v>
      </c>
      <c r="C15" s="17"/>
      <c r="D15" s="17"/>
      <c r="E15" s="17"/>
      <c r="F15" s="18">
        <v>0.700000</v>
      </c>
      <c r="G15" s="19" t="s">
        <v>34</v>
      </c>
      <c r="H15" s="19"/>
      <c r="I15" s="20">
        <v>2390.060000</v>
      </c>
      <c r="J15" s="20"/>
      <c r="K15" s="20">
        <f ca="1">ROUND(INDIRECT(ADDRESS(ROW()+(0), COLUMN()+(-5), 1))*INDIRECT(ADDRESS(ROW()+(0), COLUMN()+(-2), 1)), 2)</f>
        <v>1673.040000</v>
      </c>
    </row>
    <row r="16" spans="1:11" ht="31.20" thickBot="1" customHeight="1">
      <c r="A16" s="17" t="s">
        <v>35</v>
      </c>
      <c r="B16" s="17" t="s">
        <v>36</v>
      </c>
      <c r="C16" s="17"/>
      <c r="D16" s="17"/>
      <c r="E16" s="17"/>
      <c r="F16" s="18">
        <v>2.000000</v>
      </c>
      <c r="G16" s="19" t="s">
        <v>37</v>
      </c>
      <c r="H16" s="19"/>
      <c r="I16" s="20">
        <v>2731.490000</v>
      </c>
      <c r="J16" s="20"/>
      <c r="K16" s="20">
        <f ca="1">ROUND(INDIRECT(ADDRESS(ROW()+(0), COLUMN()+(-5), 1))*INDIRECT(ADDRESS(ROW()+(0), COLUMN()+(-2), 1)), 2)</f>
        <v>5462.980000</v>
      </c>
    </row>
    <row r="17" spans="1:11" ht="21.60" thickBot="1" customHeight="1">
      <c r="A17" s="17" t="s">
        <v>38</v>
      </c>
      <c r="B17" s="17" t="s">
        <v>39</v>
      </c>
      <c r="C17" s="17"/>
      <c r="D17" s="17"/>
      <c r="E17" s="17"/>
      <c r="F17" s="18">
        <v>1.100000</v>
      </c>
      <c r="G17" s="19" t="s">
        <v>40</v>
      </c>
      <c r="H17" s="19"/>
      <c r="I17" s="20">
        <v>4276.870000</v>
      </c>
      <c r="J17" s="20"/>
      <c r="K17" s="20">
        <f ca="1">ROUND(INDIRECT(ADDRESS(ROW()+(0), COLUMN()+(-5), 1))*INDIRECT(ADDRESS(ROW()+(0), COLUMN()+(-2), 1)), 2)</f>
        <v>4704.560000</v>
      </c>
    </row>
    <row r="18" spans="1:11" ht="21.60" thickBot="1" customHeight="1">
      <c r="A18" s="17" t="s">
        <v>41</v>
      </c>
      <c r="B18" s="17" t="s">
        <v>42</v>
      </c>
      <c r="C18" s="17"/>
      <c r="D18" s="17"/>
      <c r="E18" s="17"/>
      <c r="F18" s="18">
        <v>1.050000</v>
      </c>
      <c r="G18" s="19" t="s">
        <v>43</v>
      </c>
      <c r="H18" s="19"/>
      <c r="I18" s="20">
        <v>21785.320000</v>
      </c>
      <c r="J18" s="20"/>
      <c r="K18" s="20">
        <f ca="1">ROUND(INDIRECT(ADDRESS(ROW()+(0), COLUMN()+(-5), 1))*INDIRECT(ADDRESS(ROW()+(0), COLUMN()+(-2), 1)), 2)</f>
        <v>22874.590000</v>
      </c>
    </row>
    <row r="19" spans="1:11" ht="12.00" thickBot="1" customHeight="1">
      <c r="A19" s="17" t="s">
        <v>44</v>
      </c>
      <c r="B19" s="17" t="s">
        <v>45</v>
      </c>
      <c r="C19" s="17"/>
      <c r="D19" s="17"/>
      <c r="E19" s="17"/>
      <c r="F19" s="18">
        <v>20.000000</v>
      </c>
      <c r="G19" s="19" t="s">
        <v>46</v>
      </c>
      <c r="H19" s="19"/>
      <c r="I19" s="20">
        <v>78.360000</v>
      </c>
      <c r="J19" s="20"/>
      <c r="K19" s="20">
        <f ca="1">ROUND(INDIRECT(ADDRESS(ROW()+(0), COLUMN()+(-5), 1))*INDIRECT(ADDRESS(ROW()+(0), COLUMN()+(-2), 1)), 2)</f>
        <v>1567.200000</v>
      </c>
    </row>
    <row r="20" spans="1:11" ht="12.00" thickBot="1" customHeight="1">
      <c r="A20" s="17" t="s">
        <v>47</v>
      </c>
      <c r="B20" s="17" t="s">
        <v>48</v>
      </c>
      <c r="C20" s="17"/>
      <c r="D20" s="17"/>
      <c r="E20" s="17"/>
      <c r="F20" s="18">
        <v>0.600000</v>
      </c>
      <c r="G20" s="19" t="s">
        <v>49</v>
      </c>
      <c r="H20" s="19"/>
      <c r="I20" s="20">
        <v>2285.960000</v>
      </c>
      <c r="J20" s="20"/>
      <c r="K20" s="20">
        <f ca="1">ROUND(INDIRECT(ADDRESS(ROW()+(0), COLUMN()+(-5), 1))*INDIRECT(ADDRESS(ROW()+(0), COLUMN()+(-2), 1)), 2)</f>
        <v>1371.580000</v>
      </c>
    </row>
    <row r="21" spans="1:11" ht="12.00" thickBot="1" customHeight="1">
      <c r="A21" s="17" t="s">
        <v>50</v>
      </c>
      <c r="B21" s="17" t="s">
        <v>51</v>
      </c>
      <c r="C21" s="17"/>
      <c r="D21" s="17"/>
      <c r="E21" s="17"/>
      <c r="F21" s="18">
        <v>2.100000</v>
      </c>
      <c r="G21" s="19" t="s">
        <v>52</v>
      </c>
      <c r="H21" s="19"/>
      <c r="I21" s="20">
        <v>470.020000</v>
      </c>
      <c r="J21" s="20"/>
      <c r="K21" s="20">
        <f ca="1">ROUND(INDIRECT(ADDRESS(ROW()+(0), COLUMN()+(-5), 1))*INDIRECT(ADDRESS(ROW()+(0), COLUMN()+(-2), 1)), 2)</f>
        <v>987.040000</v>
      </c>
    </row>
    <row r="22" spans="1:11" ht="21.60" thickBot="1" customHeight="1">
      <c r="A22" s="17" t="s">
        <v>53</v>
      </c>
      <c r="B22" s="17" t="s">
        <v>54</v>
      </c>
      <c r="C22" s="17"/>
      <c r="D22" s="17"/>
      <c r="E22" s="17"/>
      <c r="F22" s="18">
        <v>1.100000</v>
      </c>
      <c r="G22" s="19" t="s">
        <v>55</v>
      </c>
      <c r="H22" s="19"/>
      <c r="I22" s="20">
        <v>1924.870000</v>
      </c>
      <c r="J22" s="20"/>
      <c r="K22" s="20">
        <f ca="1">ROUND(INDIRECT(ADDRESS(ROW()+(0), COLUMN()+(-5), 1))*INDIRECT(ADDRESS(ROW()+(0), COLUMN()+(-2), 1)), 2)</f>
        <v>2117.360000</v>
      </c>
    </row>
    <row r="23" spans="1:11" ht="12.00" thickBot="1" customHeight="1">
      <c r="A23" s="17" t="s">
        <v>56</v>
      </c>
      <c r="B23" s="17" t="s">
        <v>57</v>
      </c>
      <c r="C23" s="17"/>
      <c r="D23" s="17"/>
      <c r="E23" s="17"/>
      <c r="F23" s="18">
        <v>7.800000</v>
      </c>
      <c r="G23" s="19" t="s">
        <v>58</v>
      </c>
      <c r="H23" s="19"/>
      <c r="I23" s="20">
        <v>1466.350000</v>
      </c>
      <c r="J23" s="20"/>
      <c r="K23" s="20">
        <f ca="1">ROUND(INDIRECT(ADDRESS(ROW()+(0), COLUMN()+(-5), 1))*INDIRECT(ADDRESS(ROW()+(0), COLUMN()+(-2), 1)), 2)</f>
        <v>11437.530000</v>
      </c>
    </row>
    <row r="24" spans="1:11" ht="12.00" thickBot="1" customHeight="1">
      <c r="A24" s="17" t="s">
        <v>59</v>
      </c>
      <c r="B24" s="17" t="s">
        <v>60</v>
      </c>
      <c r="C24" s="17"/>
      <c r="D24" s="17"/>
      <c r="E24" s="17"/>
      <c r="F24" s="18">
        <v>0.150000</v>
      </c>
      <c r="G24" s="19" t="s">
        <v>61</v>
      </c>
      <c r="H24" s="19"/>
      <c r="I24" s="20">
        <v>3414.370000</v>
      </c>
      <c r="J24" s="20"/>
      <c r="K24" s="20">
        <f ca="1">ROUND(INDIRECT(ADDRESS(ROW()+(0), COLUMN()+(-5), 1))*INDIRECT(ADDRESS(ROW()+(0), COLUMN()+(-2), 1)), 2)</f>
        <v>512.160000</v>
      </c>
    </row>
    <row r="25" spans="1:11" ht="21.60" thickBot="1" customHeight="1">
      <c r="A25" s="17" t="s">
        <v>62</v>
      </c>
      <c r="B25" s="17" t="s">
        <v>63</v>
      </c>
      <c r="C25" s="17"/>
      <c r="D25" s="17"/>
      <c r="E25" s="17"/>
      <c r="F25" s="18">
        <v>0.150000</v>
      </c>
      <c r="G25" s="19" t="s">
        <v>64</v>
      </c>
      <c r="H25" s="19"/>
      <c r="I25" s="20">
        <v>3164.530000</v>
      </c>
      <c r="J25" s="20"/>
      <c r="K25" s="20">
        <f ca="1">ROUND(INDIRECT(ADDRESS(ROW()+(0), COLUMN()+(-5), 1))*INDIRECT(ADDRESS(ROW()+(0), COLUMN()+(-2), 1)), 2)</f>
        <v>474.680000</v>
      </c>
    </row>
    <row r="26" spans="1:11" ht="21.60" thickBot="1" customHeight="1">
      <c r="A26" s="17" t="s">
        <v>65</v>
      </c>
      <c r="B26" s="17" t="s">
        <v>66</v>
      </c>
      <c r="C26" s="17"/>
      <c r="D26" s="17"/>
      <c r="E26" s="17"/>
      <c r="F26" s="18">
        <v>0.400000</v>
      </c>
      <c r="G26" s="19" t="s">
        <v>67</v>
      </c>
      <c r="H26" s="19"/>
      <c r="I26" s="20">
        <v>3664.200000</v>
      </c>
      <c r="J26" s="20"/>
      <c r="K26" s="20">
        <f ca="1">ROUND(INDIRECT(ADDRESS(ROW()+(0), COLUMN()+(-5), 1))*INDIRECT(ADDRESS(ROW()+(0), COLUMN()+(-2), 1)), 2)</f>
        <v>1465.680000</v>
      </c>
    </row>
    <row r="27" spans="1:11" ht="12.00" thickBot="1" customHeight="1">
      <c r="A27" s="17" t="s">
        <v>68</v>
      </c>
      <c r="B27" s="17" t="s">
        <v>69</v>
      </c>
      <c r="C27" s="17"/>
      <c r="D27" s="17"/>
      <c r="E27" s="17"/>
      <c r="F27" s="18">
        <v>0.153000</v>
      </c>
      <c r="G27" s="19" t="s">
        <v>70</v>
      </c>
      <c r="H27" s="19"/>
      <c r="I27" s="20">
        <v>970.200000</v>
      </c>
      <c r="J27" s="20"/>
      <c r="K27" s="20">
        <f ca="1">ROUND(INDIRECT(ADDRESS(ROW()+(0), COLUMN()+(-5), 1))*INDIRECT(ADDRESS(ROW()+(0), COLUMN()+(-2), 1)), 2)</f>
        <v>148.440000</v>
      </c>
    </row>
    <row r="28" spans="1:11" ht="12.00" thickBot="1" customHeight="1">
      <c r="A28" s="17" t="s">
        <v>71</v>
      </c>
      <c r="B28" s="17" t="s">
        <v>72</v>
      </c>
      <c r="C28" s="17"/>
      <c r="D28" s="17"/>
      <c r="E28" s="17"/>
      <c r="F28" s="18">
        <v>0.153000</v>
      </c>
      <c r="G28" s="19" t="s">
        <v>73</v>
      </c>
      <c r="H28" s="19"/>
      <c r="I28" s="20">
        <v>543.600000</v>
      </c>
      <c r="J28" s="20"/>
      <c r="K28" s="20">
        <f ca="1">ROUND(INDIRECT(ADDRESS(ROW()+(0), COLUMN()+(-5), 1))*INDIRECT(ADDRESS(ROW()+(0), COLUMN()+(-2), 1)), 2)</f>
        <v>83.170000</v>
      </c>
    </row>
    <row r="29" spans="1:11" ht="21.60" thickBot="1" customHeight="1">
      <c r="A29" s="17" t="s">
        <v>74</v>
      </c>
      <c r="B29" s="17" t="s">
        <v>75</v>
      </c>
      <c r="C29" s="17"/>
      <c r="D29" s="17"/>
      <c r="E29" s="17"/>
      <c r="F29" s="18">
        <v>0.891000</v>
      </c>
      <c r="G29" s="19" t="s">
        <v>76</v>
      </c>
      <c r="H29" s="19"/>
      <c r="I29" s="20">
        <v>970.200000</v>
      </c>
      <c r="J29" s="20"/>
      <c r="K29" s="20">
        <f ca="1">ROUND(INDIRECT(ADDRESS(ROW()+(0), COLUMN()+(-5), 1))*INDIRECT(ADDRESS(ROW()+(0), COLUMN()+(-2), 1)), 2)</f>
        <v>864.450000</v>
      </c>
    </row>
    <row r="30" spans="1:11" ht="12.00" thickBot="1" customHeight="1">
      <c r="A30" s="17" t="s">
        <v>77</v>
      </c>
      <c r="B30" s="21" t="s">
        <v>78</v>
      </c>
      <c r="C30" s="21"/>
      <c r="D30" s="21"/>
      <c r="E30" s="21"/>
      <c r="F30" s="22">
        <v>0.891000</v>
      </c>
      <c r="G30" s="23" t="s">
        <v>79</v>
      </c>
      <c r="H30" s="23"/>
      <c r="I30" s="24">
        <v>543.600000</v>
      </c>
      <c r="J30" s="24"/>
      <c r="K30" s="24">
        <f ca="1">ROUND(INDIRECT(ADDRESS(ROW()+(0), COLUMN()+(-5), 1))*INDIRECT(ADDRESS(ROW()+(0), COLUMN()+(-2), 1)), 2)</f>
        <v>484.350000</v>
      </c>
    </row>
    <row r="31" spans="1:11" ht="12.00" thickBot="1" customHeight="1">
      <c r="A31" s="17"/>
      <c r="B31" s="10" t="s">
        <v>80</v>
      </c>
      <c r="C31" s="10"/>
      <c r="D31" s="10"/>
      <c r="E31" s="10"/>
      <c r="F31" s="12">
        <v>2.000000</v>
      </c>
      <c r="G31" s="14" t="s">
        <v>81</v>
      </c>
      <c r="H31" s="14"/>
      <c r="I31"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1)),INDIRECT(ADDRESS(ROW()+(-22), COLUMN()+(2), 1)),INDIRECT(ADDRESS(ROW()+(-23), COLUMN()+(2), 1))), 2)</f>
        <v>70716.660000</v>
      </c>
      <c r="J31" s="16"/>
      <c r="K31" s="16">
        <f ca="1">ROUND(INDIRECT(ADDRESS(ROW()+(0), COLUMN()+(-5), 1))*INDIRECT(ADDRESS(ROW()+(0), COLUMN()+(-2), 1))/100, 2)</f>
        <v>1414.330000</v>
      </c>
    </row>
    <row r="32" spans="1:11" ht="12.00" thickBot="1" customHeight="1">
      <c r="A32" s="21"/>
      <c r="B32" s="21" t="s">
        <v>82</v>
      </c>
      <c r="C32" s="21"/>
      <c r="D32" s="21"/>
      <c r="E32" s="21"/>
      <c r="F32" s="22">
        <v>3.000000</v>
      </c>
      <c r="G32" s="23" t="s">
        <v>83</v>
      </c>
      <c r="H32" s="23"/>
      <c r="I32"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1)),INDIRECT(ADDRESS(ROW()+(-22), COLUMN()+(2), 1)),INDIRECT(ADDRESS(ROW()+(-23), COLUMN()+(2), 1)),INDIRECT(ADDRESS(ROW()+(-24), COLUMN()+(2), 1))), 2)</f>
        <v>72130.990000</v>
      </c>
      <c r="J32" s="24"/>
      <c r="K32" s="24">
        <f ca="1">ROUND(INDIRECT(ADDRESS(ROW()+(0), COLUMN()+(-5), 1))*INDIRECT(ADDRESS(ROW()+(0), COLUMN()+(-2), 1))/100, 2)</f>
        <v>2163.930000</v>
      </c>
    </row>
    <row r="33" spans="1:11" ht="12.00" thickBot="1" customHeight="1">
      <c r="A33" s="6" t="s">
        <v>84</v>
      </c>
      <c r="B33" s="7"/>
      <c r="C33" s="7"/>
      <c r="D33" s="7"/>
      <c r="E33" s="7"/>
      <c r="F33" s="7"/>
      <c r="G33" s="25"/>
      <c r="H33" s="25"/>
      <c r="I33" s="6" t="s">
        <v>85</v>
      </c>
      <c r="J33" s="6"/>
      <c r="K33"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74294.920000</v>
      </c>
    </row>
  </sheetData>
  <mergeCells count="8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 ref="B25:E25"/>
    <mergeCell ref="G25:H25"/>
    <mergeCell ref="I25:J25"/>
    <mergeCell ref="B26:E26"/>
    <mergeCell ref="G26:H26"/>
    <mergeCell ref="I26:J26"/>
    <mergeCell ref="B27:E27"/>
    <mergeCell ref="G27:H27"/>
    <mergeCell ref="I27:J27"/>
    <mergeCell ref="B28:E28"/>
    <mergeCell ref="G28:H28"/>
    <mergeCell ref="I28:J28"/>
    <mergeCell ref="B29:E29"/>
    <mergeCell ref="G29:H29"/>
    <mergeCell ref="I29:J29"/>
    <mergeCell ref="B30:E30"/>
    <mergeCell ref="G30:H30"/>
    <mergeCell ref="I30:J30"/>
    <mergeCell ref="B31:E31"/>
    <mergeCell ref="G31:H31"/>
    <mergeCell ref="I31:J31"/>
    <mergeCell ref="B32:E32"/>
    <mergeCell ref="G32:H32"/>
    <mergeCell ref="I32:J32"/>
    <mergeCell ref="A33:F33"/>
    <mergeCell ref="G33:H33"/>
    <mergeCell ref="I33:J33"/>
  </mergeCells>
  <pageMargins left="0.620079" right="0.472441" top="0.472441" bottom="0.472441" header="0.0" footer="0.0"/>
  <pageSetup paperSize="9" orientation="portrait"/>
  <rowBreaks count="0" manualBreakCount="0">
    </rowBreaks>
</worksheet>
</file>