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<sst xmlns="http://schemas.openxmlformats.org/spreadsheetml/2006/main" count="50" uniqueCount="50">
  <si>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</si>
  <si>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RFE040</t>
  </si>
  <si>
    <t xml:space="preserve">m²</t>
  </si>
  <si>
    <t xml:space="preserve">Système ETICS Isofex "ISOVER" pour isolation thermique par l'extérieur (ITE) d'une façade existante.</t>
  </si>
  <si>
    <r>
      <rPr>
        <sz val="7.80"/>
        <color rgb="FF000000"/>
        <rFont val="A"/>
        <family val="2"/>
      </rPr>
      <t xml:space="preserve">Réhabilitation énergétique de façade, par isolation thermique de sa face extérieure, système Isofex "ISOVER", constitué de </t>
    </r>
    <r>
      <rPr>
        <b/>
        <sz val="7.80"/>
        <color rgb="FF000000"/>
        <rFont val="A"/>
        <family val="2"/>
      </rPr>
      <t xml:space="preserve">panneau rigide en laine de roche volcanique de haute densité, non revêtu, Isofex "ISOVER", de 60 mm d'épaisseur</t>
    </r>
    <r>
      <rPr>
        <sz val="7.80"/>
        <color rgb="FF000000"/>
        <rFont val="A"/>
        <family val="2"/>
      </rPr>
      <t xml:space="preserve">, placée </t>
    </r>
    <r>
      <rPr>
        <b/>
        <sz val="7.80"/>
        <color rgb="FF000000"/>
        <rFont val="A"/>
        <family val="2"/>
      </rPr>
      <t xml:space="preserve">avec du mortier Weber.therm Base et fixations mécaniques</t>
    </r>
    <r>
      <rPr>
        <sz val="7.80"/>
        <color rgb="FF000000"/>
        <rFont val="A"/>
        <family val="2"/>
      </rPr>
      <t xml:space="preserve">, couche de régularisation de mortier Weber.therm Base et couche de finition de mortier Weber.pral Clima, dans des systèmes composés d'un isolement extérieur (ETICS).</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</si>
  <si>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</si>
  <si>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</si>
  <si>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</si>
  <si>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</si>
  <si>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</si>
  <si>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</si>
  <si>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</si>
  <si>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t>
  </si>
  <si>
    <t xml:space="preserve">m</t>
  </si>
  <si>
    <t xml:space="preserve">mt28mpc020a</t>
  </si>
  <si>
    <t xml:space="preserve">Mortier polymérique à prestations élevées, pour la fixation et la régularisation de plaques d'isolation thermique, Weber.therm Base "WEBER CEMARKSA", couleur gris, composé de ciment gris, résines hydrofuges redispersables, sables de granulométrie compensée, additifs et de charges minérales. Selon NF EN 998-1.</t>
  </si>
  <si>
    <t xml:space="preserve">kg</t>
  </si>
  <si>
    <t xml:space="preserve">mt16lri100b</t>
  </si>
  <si>
    <t xml:space="preserve">Panneau rigide en laine de roche volcanique de haute densité, non revêtu, Isofex "ISOVER", de 60 mm d'épaisseur, selon NF EN 13162, résistance thermique 1,65 m²K/W, conductivité thermique 0,036 W/(mK), Euroclasse A1 de réaction au feu, d'application comme isolation thermique et acoustique en systèmes composés d'une isolation par l'extérieure des façades.</t>
  </si>
  <si>
    <t xml:space="preserve">m²</t>
  </si>
  <si>
    <t xml:space="preserve">mt16aaa021a</t>
  </si>
  <si>
    <t xml:space="preserve">Cheville d'expansion et vis en polypropylène, avec bague d'étanchéité, pour fixation mécanique des panneaux isolants.</t>
  </si>
  <si>
    <t xml:space="preserve">U</t>
  </si>
  <si>
    <t xml:space="preserve">mt28mop070d</t>
  </si>
  <si>
    <t xml:space="preserve">Profil de coin en PVC avec une maille.</t>
  </si>
  <si>
    <t xml:space="preserve">m</t>
  </si>
  <si>
    <t xml:space="preserve">mt28mon040a</t>
  </si>
  <si>
    <t xml:space="preserve">Maille de fibre de verre, de 10x10 mm de portée, anti-alcalin, de 200 à 250 g/m² de masse superficielle et 750 à 900 microns d'épaisseur, avec 25 kp/cm² de résistance à la traction, pour armer les mortiers monocouches.</t>
  </si>
  <si>
    <t xml:space="preserve">m²</t>
  </si>
  <si>
    <t xml:space="preserve">mt28mpc010aa1a</t>
  </si>
  <si>
    <t xml:space="preserve">Mortier monocouche à liants mixtes, pour l'imperméabilisation et la décoration des façades, Weber.pral Clima "WEBER CEMARKSA", finition grattée, couleur Polar, composé de ciment blanc, chaux, résines hydrofuges redispersables, sables de granulométrie compensée, additifs organiques et de pigments minéraux. Selon NF EN 998-1.</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</si>
  <si>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</si>
  <si>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</si>
  <si>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</si>
  <si>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</si>
  <si>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</si>
  <si>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</si>
  <si>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</si>
  <si>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</si>
  <si>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</si>
  <si>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</si>
  <si>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</si>
  <si>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</si>
  <si>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</si>
  <si>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Majoration des montants</t>
  </si>
  <si>
    <t xml:space="preserve">%</t>
  </si>
  <si>
    <t xml:space="preserve">Coûts indirects</t>
  </si>
  <si>
    <t xml:space="preserve">%</t>
  </si>
  <si>
    <t xml:space="preserve">Coût d'entretien décennal: 2.771,86F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</si>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</sst>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7.29" customWidth="1"/>
    <col min="3" max="3" width="22.00" customWidth="1"/>
    <col min="4" max="4" width="26.96" customWidth="1"/>
    <col min="5" max="5" width="6.12" customWidth="1"/>
    <col min="6" max="6" width="8.60" customWidth="1"/>
    <col min="7" max="7" width="0.73" customWidth="1"/>
    <col min="8" max="8" width="5.10" customWidth="1"/>
    <col min="9" max="9" width="10.35" customWidth="1"/>
    <col min="10" max="10" width="5.68"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2.00" thickBot="1" customHeight="1">
      <c r="A8" s="10" t="s">
        <v>11</v>
      </c>
      <c r="B8" s="10" t="s">
        <v>12</v>
      </c>
      <c r="C8" s="10"/>
      <c r="D8" s="10"/>
      <c r="E8" s="10"/>
      <c r="F8" s="12">
        <v>0.600000</v>
      </c>
      <c r="G8" s="14" t="s">
        <v>13</v>
      </c>
      <c r="H8" s="14"/>
      <c r="I8" s="16">
        <v>9327.050000</v>
      </c>
      <c r="J8" s="16"/>
      <c r="K8" s="16">
        <f ca="1">ROUND(INDIRECT(ADDRESS(ROW()+(0), COLUMN()+(-5), 1))*INDIRECT(ADDRESS(ROW()+(0), COLUMN()+(-2), 1)), 2)</f>
        <v>5596.230000</v>
      </c>
    </row>
    <row r="9" spans="1:11" ht="50.40" thickBot="1" customHeight="1">
      <c r="A9" s="17" t="s">
        <v>14</v>
      </c>
      <c r="B9" s="17" t="s">
        <v>15</v>
      </c>
      <c r="C9" s="17"/>
      <c r="D9" s="17"/>
      <c r="E9" s="17"/>
      <c r="F9" s="18">
        <v>10.750000</v>
      </c>
      <c r="G9" s="19" t="s">
        <v>16</v>
      </c>
      <c r="H9" s="19"/>
      <c r="I9" s="20">
        <v>562.120000</v>
      </c>
      <c r="J9" s="20"/>
      <c r="K9" s="20">
        <f ca="1">ROUND(INDIRECT(ADDRESS(ROW()+(0), COLUMN()+(-5), 1))*INDIRECT(ADDRESS(ROW()+(0), COLUMN()+(-2), 1)), 2)</f>
        <v>6042.790000</v>
      </c>
    </row>
    <row r="10" spans="1:11" ht="60.00" thickBot="1" customHeight="1">
      <c r="A10" s="17" t="s">
        <v>17</v>
      </c>
      <c r="B10" s="17" t="s">
        <v>18</v>
      </c>
      <c r="C10" s="17"/>
      <c r="D10" s="17"/>
      <c r="E10" s="17"/>
      <c r="F10" s="18">
        <v>1.050000</v>
      </c>
      <c r="G10" s="19" t="s">
        <v>19</v>
      </c>
      <c r="H10" s="19"/>
      <c r="I10" s="20">
        <v>15905.950000</v>
      </c>
      <c r="J10" s="20"/>
      <c r="K10" s="20">
        <f ca="1">ROUND(INDIRECT(ADDRESS(ROW()+(0), COLUMN()+(-5), 1))*INDIRECT(ADDRESS(ROW()+(0), COLUMN()+(-2), 1)), 2)</f>
        <v>16701.250000</v>
      </c>
    </row>
    <row r="11" spans="1:11" ht="21.60" thickBot="1" customHeight="1">
      <c r="A11" s="17" t="s">
        <v>20</v>
      </c>
      <c r="B11" s="17" t="s">
        <v>21</v>
      </c>
      <c r="C11" s="17"/>
      <c r="D11" s="17"/>
      <c r="E11" s="17"/>
      <c r="F11" s="18">
        <v>6.000000</v>
      </c>
      <c r="G11" s="19" t="s">
        <v>22</v>
      </c>
      <c r="H11" s="19"/>
      <c r="I11" s="20">
        <v>65.290000</v>
      </c>
      <c r="J11" s="20"/>
      <c r="K11" s="20">
        <f ca="1">ROUND(INDIRECT(ADDRESS(ROW()+(0), COLUMN()+(-5), 1))*INDIRECT(ADDRESS(ROW()+(0), COLUMN()+(-2), 1)), 2)</f>
        <v>391.740000</v>
      </c>
    </row>
    <row r="12" spans="1:11" ht="12.00" thickBot="1" customHeight="1">
      <c r="A12" s="17" t="s">
        <v>23</v>
      </c>
      <c r="B12" s="17" t="s">
        <v>24</v>
      </c>
      <c r="C12" s="17"/>
      <c r="D12" s="17"/>
      <c r="E12" s="17"/>
      <c r="F12" s="18">
        <v>0.300000</v>
      </c>
      <c r="G12" s="19" t="s">
        <v>25</v>
      </c>
      <c r="H12" s="19"/>
      <c r="I12" s="20">
        <v>2581.590000</v>
      </c>
      <c r="J12" s="20"/>
      <c r="K12" s="20">
        <f ca="1">ROUND(INDIRECT(ADDRESS(ROW()+(0), COLUMN()+(-5), 1))*INDIRECT(ADDRESS(ROW()+(0), COLUMN()+(-2), 1)), 2)</f>
        <v>774.480000</v>
      </c>
    </row>
    <row r="13" spans="1:11" ht="40.80" thickBot="1" customHeight="1">
      <c r="A13" s="17" t="s">
        <v>26</v>
      </c>
      <c r="B13" s="17" t="s">
        <v>27</v>
      </c>
      <c r="C13" s="17"/>
      <c r="D13" s="17"/>
      <c r="E13" s="17"/>
      <c r="F13" s="18">
        <v>1.050000</v>
      </c>
      <c r="G13" s="19" t="s">
        <v>28</v>
      </c>
      <c r="H13" s="19"/>
      <c r="I13" s="20">
        <v>2003.320000</v>
      </c>
      <c r="J13" s="20"/>
      <c r="K13" s="20">
        <f ca="1">ROUND(INDIRECT(ADDRESS(ROW()+(0), COLUMN()+(-5), 1))*INDIRECT(ADDRESS(ROW()+(0), COLUMN()+(-2), 1)), 2)</f>
        <v>2103.490000</v>
      </c>
    </row>
    <row r="14" spans="1:11" ht="50.40" thickBot="1" customHeight="1">
      <c r="A14" s="17" t="s">
        <v>29</v>
      </c>
      <c r="B14" s="17" t="s">
        <v>30</v>
      </c>
      <c r="C14" s="17"/>
      <c r="D14" s="17"/>
      <c r="E14" s="17"/>
      <c r="F14" s="18">
        <v>14.500000</v>
      </c>
      <c r="G14" s="19" t="s">
        <v>31</v>
      </c>
      <c r="H14" s="19"/>
      <c r="I14" s="20">
        <v>527.960000</v>
      </c>
      <c r="J14" s="20"/>
      <c r="K14" s="20">
        <f ca="1">ROUND(INDIRECT(ADDRESS(ROW()+(0), COLUMN()+(-5), 1))*INDIRECT(ADDRESS(ROW()+(0), COLUMN()+(-2), 1)), 2)</f>
        <v>7655.420000</v>
      </c>
    </row>
    <row r="15" spans="1:11" ht="12.00" thickBot="1" customHeight="1">
      <c r="A15" s="17" t="s">
        <v>32</v>
      </c>
      <c r="B15" s="17" t="s">
        <v>33</v>
      </c>
      <c r="C15" s="17"/>
      <c r="D15" s="17"/>
      <c r="E15" s="17"/>
      <c r="F15" s="18">
        <v>0.127000</v>
      </c>
      <c r="G15" s="19" t="s">
        <v>34</v>
      </c>
      <c r="H15" s="19"/>
      <c r="I15" s="20">
        <v>970.200000</v>
      </c>
      <c r="J15" s="20"/>
      <c r="K15" s="20">
        <f ca="1">ROUND(INDIRECT(ADDRESS(ROW()+(0), COLUMN()+(-5), 1))*INDIRECT(ADDRESS(ROW()+(0), COLUMN()+(-2), 1)), 2)</f>
        <v>123.220000</v>
      </c>
    </row>
    <row r="16" spans="1:11" ht="12.00" thickBot="1" customHeight="1">
      <c r="A16" s="17" t="s">
        <v>35</v>
      </c>
      <c r="B16" s="17" t="s">
        <v>36</v>
      </c>
      <c r="C16" s="17"/>
      <c r="D16" s="17"/>
      <c r="E16" s="17"/>
      <c r="F16" s="18">
        <v>0.127000</v>
      </c>
      <c r="G16" s="19" t="s">
        <v>37</v>
      </c>
      <c r="H16" s="19"/>
      <c r="I16" s="20">
        <v>543.600000</v>
      </c>
      <c r="J16" s="20"/>
      <c r="K16" s="20">
        <f ca="1">ROUND(INDIRECT(ADDRESS(ROW()+(0), COLUMN()+(-5), 1))*INDIRECT(ADDRESS(ROW()+(0), COLUMN()+(-2), 1)), 2)</f>
        <v>69.040000</v>
      </c>
    </row>
    <row r="17" spans="1:11" ht="12.00" thickBot="1" customHeight="1">
      <c r="A17" s="17" t="s">
        <v>38</v>
      </c>
      <c r="B17" s="17" t="s">
        <v>39</v>
      </c>
      <c r="C17" s="17"/>
      <c r="D17" s="17"/>
      <c r="E17" s="17"/>
      <c r="F17" s="18">
        <v>0.764000</v>
      </c>
      <c r="G17" s="19" t="s">
        <v>40</v>
      </c>
      <c r="H17" s="19"/>
      <c r="I17" s="20">
        <v>938.620000</v>
      </c>
      <c r="J17" s="20"/>
      <c r="K17" s="20">
        <f ca="1">ROUND(INDIRECT(ADDRESS(ROW()+(0), COLUMN()+(-5), 1))*INDIRECT(ADDRESS(ROW()+(0), COLUMN()+(-2), 1)), 2)</f>
        <v>717.110000</v>
      </c>
    </row>
    <row r="18" spans="1:11" ht="12.00" thickBot="1" customHeight="1">
      <c r="A18" s="17" t="s">
        <v>41</v>
      </c>
      <c r="B18" s="21" t="s">
        <v>42</v>
      </c>
      <c r="C18" s="21"/>
      <c r="D18" s="21"/>
      <c r="E18" s="21"/>
      <c r="F18" s="22">
        <v>0.764000</v>
      </c>
      <c r="G18" s="23" t="s">
        <v>43</v>
      </c>
      <c r="H18" s="23"/>
      <c r="I18" s="24">
        <v>543.600000</v>
      </c>
      <c r="J18" s="24"/>
      <c r="K18" s="24">
        <f ca="1">ROUND(INDIRECT(ADDRESS(ROW()+(0), COLUMN()+(-5), 1))*INDIRECT(ADDRESS(ROW()+(0), COLUMN()+(-2), 1)), 2)</f>
        <v>415.310000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40590.080000</v>
      </c>
      <c r="J19" s="16"/>
      <c r="K19" s="16">
        <f ca="1">ROUND(INDIRECT(ADDRESS(ROW()+(0), COLUMN()+(-5), 1))*INDIRECT(ADDRESS(ROW()+(0), COLUMN()+(-2), 1))/100, 2)</f>
        <v>811.800000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41401.880000</v>
      </c>
      <c r="J20" s="24"/>
      <c r="K20" s="24">
        <f ca="1">ROUND(INDIRECT(ADDRESS(ROW()+(0), COLUMN()+(-5), 1))*INDIRECT(ADDRESS(ROW()+(0), COLUMN()+(-2), 1))/100, 2)</f>
        <v>1242.060000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42643.940000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