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<sst xmlns="http://schemas.openxmlformats.org/spreadsheetml/2006/main" count="56" uniqueCount="56">
  <si>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</si>
  <si>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RFE030</t>
  </si>
  <si>
    <t xml:space="preserve">m²</t>
  </si>
  <si>
    <t xml:space="preserve">Système ETICS Traditerm Ceramic "GRUPO PUMA" pour isolation thermique par l'extérieur (ITE) d'une façade existante.</t>
  </si>
  <si>
    <r>
      <rPr>
        <sz val="7.80"/>
        <color rgb="FF000000"/>
        <rFont val="A"/>
        <family val="2"/>
      </rPr>
      <t xml:space="preserve">Réhabilitation énergétique de façade, par isolation thermique de sa face extérieure, </t>
    </r>
    <r>
      <rPr>
        <b/>
        <sz val="7.80"/>
        <color rgb="FF000000"/>
        <rFont val="A"/>
        <family val="2"/>
      </rPr>
      <t xml:space="preserve">avec le système Traditerm Ceramic "GRUPO PUMA", constitué de: mortier hydraulique, Traditerm "GRUPO PUMA", couleur grise, placé en six couches: une première couche d'adhésion au support, une seconde couche de protection de l'isolant contre les intempéries et d'adhésion de la maille, une troisième couche de protection de la maille, une quatrième couche de renfort appliquée avec une truelle dentée, une cinquième couche d'adhésion de la maille et une septième couche de protection de la maille; un panneau rigide de polystyrène expansé, à surface lisse et usinage latéral droit, Traditerm Panel EPS "GRUPO PUMA", de 40 mm d'épaisseur, couleur blanc, résistance thermique 1,1 m²K/W, conductivité thermique 0,038 W/(mK), densité 20 kg/m³ (situé entre les deux premières couches de mortier hydraulique, comme isolant thermique); maille de fibre de verre, de 5x4 mm de portée, anti-alcalin, de 160 g/m² et 0,6 mm d'épaisseur, pour renfort du mortier (située entre la deuxième et la troisième couche de mortier hydraulique, et entre la cinquième et la sixième couche de mortier hydraulique); adhésif cémenteux amélioré hautement déformable, bicomposant, C2 TE S2, avec temps ouvert augmenté, Traditerm Ceramic "GRUPO PUMA", pour fixation des pièces céramiques; plaquette en terre cuite de parement à élaboration mécanique, 24x5x3 cm et jointoiement avec du mortier de joints cémenteux hydrophobe, antimoisissure Morcemcolor Plus "GRUPO PUMA", type CG 2, couleur Blanco, pour joints de 2 à 15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</si>
  <si>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</si>
  <si>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</si>
  <si>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</si>
  <si>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</si>
  <si>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</si>
  <si>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</si>
  <si>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mt28mop020f</t>
  </si>
  <si>
    <t xml:space="preserve">Mortier hydraulique, Traditerm "GRUPO PUMA", couleur grise, pour la fixation et le revêtement de panneaux en polystyrène expansé dans les parements verticaux, type GP, selon NF EN 998-1.</t>
  </si>
  <si>
    <t xml:space="preserve">kg</t>
  </si>
  <si>
    <t xml:space="preserve">mt28mop080d</t>
  </si>
  <si>
    <t xml:space="preserve">Profilé de départ en aluminium, de 40 mm de largeur.</t>
  </si>
  <si>
    <t xml:space="preserve">m</t>
  </si>
  <si>
    <t xml:space="preserve">mt28mop070d</t>
  </si>
  <si>
    <t xml:space="preserve">Profil de coin en PVC avec une maille.</t>
  </si>
  <si>
    <t xml:space="preserve">m</t>
  </si>
  <si>
    <t xml:space="preserve">mt16pea030c</t>
  </si>
  <si>
    <t xml:space="preserve">Panneau rigide de polystyrène expansé, à surface lisse et usinage latéral droit, Traditerm Panel EPS "GRUPO PUMA", de 40 mm d'épaisseur, couleur blanc, résistance thermique 1,1 m²K/W, conductivité thermique 0,038 W/(mK), densité 20 kg/m³, Euroclasse E de réaction au feu, avec code de désignation EPS-NF EN 13163-L2-W2-T2-S2-P4-DS(N)2-BS100-CS(10)60.</t>
  </si>
  <si>
    <t xml:space="preserve">m²</t>
  </si>
  <si>
    <t xml:space="preserve">mt16aaa024a</t>
  </si>
  <si>
    <t xml:space="preserve">Cheville à expansion en polypropylène avec clou en polyamide renforcée avec de la fibre de verre, Plus NTK "GRUPO PUMA", de 90 mm de longueur, pour fixation de plaques isolantes.</t>
  </si>
  <si>
    <t xml:space="preserve">U</t>
  </si>
  <si>
    <t xml:space="preserve">mt28mop050</t>
  </si>
  <si>
    <t xml:space="preserve">Maille de fibre de verre, de 5x4 mm de portée, anti-alcalin, de 160 g/m² et 0,6 mm d'épaisseur, pour renfort du mortier dans le système d'isolation par l'extérieur.</t>
  </si>
  <si>
    <t xml:space="preserve">m²</t>
  </si>
  <si>
    <t xml:space="preserve">mt09mcp007a</t>
  </si>
  <si>
    <t xml:space="preserve">Adhésif cémenteux amélioré hautement déformable, bicomposant, C2 TE S2, avec temps ouvert augmenté, selon NF EN 12004, Traditerm Ceramic "GRUPO PUMA", couleur blanc, pour la mise en place en couche fine de pièces céramiques, en revêtements extérieurs, spécialement dans façades, constitué d'agglomérants minéraux, granulats sélectionnés et résines synthétiques.</t>
  </si>
  <si>
    <t xml:space="preserve">kg</t>
  </si>
  <si>
    <t xml:space="preserve">mt05mmq015t30</t>
  </si>
  <si>
    <t xml:space="preserve">Plaquette en terre cuite de parement à élaboration mécanique, 24x5x3 cm, 0,30F CFA/U.</t>
  </si>
  <si>
    <t xml:space="preserve">U</t>
  </si>
  <si>
    <t xml:space="preserve">mt09mcp020da</t>
  </si>
  <si>
    <t xml:space="preserve">Mortier de joints cémenteux hydrophobe, antimoisissure Morcemcolor Plus "GRUPO PUMA", type CG2, selon NF EN 13888, couleur Blanco, pour joints de 2 à 15 mm, constitué de ciment à haute résistance, granulats sélectionnés, additifs spéciaux et pigments.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</si>
  <si>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</si>
  <si>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</si>
  <si>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</si>
  <si>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</si>
  <si>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</si>
  <si>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</si>
  <si>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</si>
  <si>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mo021</t>
  </si>
  <si>
    <t xml:space="preserve">Compagnon professionnel III/CP2 VRD espaces privés pour des travaux de maçonnerie.</t>
  </si>
  <si>
    <t xml:space="preserve">h</t>
  </si>
  <si>
    <t xml:space="preserve">mo114</t>
  </si>
  <si>
    <t xml:space="preserve">Ouvrier d'exécution I/OE1 VRD espaces privés pour des travaux de maçonnerie.</t>
  </si>
  <si>
    <t xml:space="preserve">h</t>
  </si>
  <si>
    <t xml:space="preserve">Majoration des montants</t>
  </si>
  <si>
    <t xml:space="preserve">%</t>
  </si>
  <si>
    <t xml:space="preserve">Coûts indirects</t>
  </si>
  <si>
    <t xml:space="preserve">%</t>
  </si>
  <si>
    <t xml:space="preserve">Coût d'entretien décennal: 3.079,46F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</si>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</sst>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136.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14.500000</v>
      </c>
      <c r="G8" s="14" t="s">
        <v>13</v>
      </c>
      <c r="H8" s="14"/>
      <c r="I8" s="16">
        <v>999.330000</v>
      </c>
      <c r="J8" s="16"/>
      <c r="K8" s="16">
        <f ca="1">ROUND(INDIRECT(ADDRESS(ROW()+(0), COLUMN()+(-5), 1))*INDIRECT(ADDRESS(ROW()+(0), COLUMN()+(-2), 1)), 2)</f>
        <v>14490.290000</v>
      </c>
    </row>
    <row r="9" spans="1:11" ht="12.00" thickBot="1" customHeight="1">
      <c r="A9" s="17" t="s">
        <v>14</v>
      </c>
      <c r="B9" s="17" t="s">
        <v>15</v>
      </c>
      <c r="C9" s="17"/>
      <c r="D9" s="17"/>
      <c r="E9" s="17"/>
      <c r="F9" s="18">
        <v>0.170000</v>
      </c>
      <c r="G9" s="19" t="s">
        <v>16</v>
      </c>
      <c r="H9" s="19"/>
      <c r="I9" s="20">
        <v>7361.710000</v>
      </c>
      <c r="J9" s="20"/>
      <c r="K9" s="20">
        <f ca="1">ROUND(INDIRECT(ADDRESS(ROW()+(0), COLUMN()+(-5), 1))*INDIRECT(ADDRESS(ROW()+(0), COLUMN()+(-2), 1)), 2)</f>
        <v>1251.490000</v>
      </c>
    </row>
    <row r="10" spans="1:11" ht="12.00" thickBot="1" customHeight="1">
      <c r="A10" s="17" t="s">
        <v>17</v>
      </c>
      <c r="B10" s="17" t="s">
        <v>18</v>
      </c>
      <c r="C10" s="17"/>
      <c r="D10" s="17"/>
      <c r="E10" s="17"/>
      <c r="F10" s="18">
        <v>0.300000</v>
      </c>
      <c r="G10" s="19" t="s">
        <v>19</v>
      </c>
      <c r="H10" s="19"/>
      <c r="I10" s="20">
        <v>2581.590000</v>
      </c>
      <c r="J10" s="20"/>
      <c r="K10" s="20">
        <f ca="1">ROUND(INDIRECT(ADDRESS(ROW()+(0), COLUMN()+(-5), 1))*INDIRECT(ADDRESS(ROW()+(0), COLUMN()+(-2), 1)), 2)</f>
        <v>774.480000</v>
      </c>
    </row>
    <row r="11" spans="1:11" ht="60.00" thickBot="1" customHeight="1">
      <c r="A11" s="17" t="s">
        <v>20</v>
      </c>
      <c r="B11" s="17" t="s">
        <v>21</v>
      </c>
      <c r="C11" s="17"/>
      <c r="D11" s="17"/>
      <c r="E11" s="17"/>
      <c r="F11" s="18">
        <v>1.050000</v>
      </c>
      <c r="G11" s="19" t="s">
        <v>22</v>
      </c>
      <c r="H11" s="19"/>
      <c r="I11" s="20">
        <v>2831.430000</v>
      </c>
      <c r="J11" s="20"/>
      <c r="K11" s="20">
        <f ca="1">ROUND(INDIRECT(ADDRESS(ROW()+(0), COLUMN()+(-5), 1))*INDIRECT(ADDRESS(ROW()+(0), COLUMN()+(-2), 1)), 2)</f>
        <v>2973.000000</v>
      </c>
    </row>
    <row r="12" spans="1:11" ht="31.20" thickBot="1" customHeight="1">
      <c r="A12" s="17" t="s">
        <v>23</v>
      </c>
      <c r="B12" s="17" t="s">
        <v>24</v>
      </c>
      <c r="C12" s="17"/>
      <c r="D12" s="17"/>
      <c r="E12" s="17"/>
      <c r="F12" s="18">
        <v>10.000000</v>
      </c>
      <c r="G12" s="19" t="s">
        <v>25</v>
      </c>
      <c r="H12" s="19"/>
      <c r="I12" s="20">
        <v>309.370000</v>
      </c>
      <c r="J12" s="20"/>
      <c r="K12" s="20">
        <f ca="1">ROUND(INDIRECT(ADDRESS(ROW()+(0), COLUMN()+(-5), 1))*INDIRECT(ADDRESS(ROW()+(0), COLUMN()+(-2), 1)), 2)</f>
        <v>3093.700000</v>
      </c>
    </row>
    <row r="13" spans="1:11" ht="31.20" thickBot="1" customHeight="1">
      <c r="A13" s="17" t="s">
        <v>26</v>
      </c>
      <c r="B13" s="17" t="s">
        <v>27</v>
      </c>
      <c r="C13" s="17"/>
      <c r="D13" s="17"/>
      <c r="E13" s="17"/>
      <c r="F13" s="18">
        <v>2.200000</v>
      </c>
      <c r="G13" s="19" t="s">
        <v>28</v>
      </c>
      <c r="H13" s="19"/>
      <c r="I13" s="20">
        <v>1332.440000</v>
      </c>
      <c r="J13" s="20"/>
      <c r="K13" s="20">
        <f ca="1">ROUND(INDIRECT(ADDRESS(ROW()+(0), COLUMN()+(-5), 1))*INDIRECT(ADDRESS(ROW()+(0), COLUMN()+(-2), 1)), 2)</f>
        <v>2931.370000</v>
      </c>
    </row>
    <row r="14" spans="1:11" ht="60.00" thickBot="1" customHeight="1">
      <c r="A14" s="17" t="s">
        <v>29</v>
      </c>
      <c r="B14" s="17" t="s">
        <v>30</v>
      </c>
      <c r="C14" s="17"/>
      <c r="D14" s="17"/>
      <c r="E14" s="17"/>
      <c r="F14" s="18">
        <v>5.000000</v>
      </c>
      <c r="G14" s="19" t="s">
        <v>31</v>
      </c>
      <c r="H14" s="19"/>
      <c r="I14" s="20">
        <v>556.450000</v>
      </c>
      <c r="J14" s="20"/>
      <c r="K14" s="20">
        <f ca="1">ROUND(INDIRECT(ADDRESS(ROW()+(0), COLUMN()+(-5), 1))*INDIRECT(ADDRESS(ROW()+(0), COLUMN()+(-2), 1)), 2)</f>
        <v>2782.250000</v>
      </c>
    </row>
    <row r="15" spans="1:11" ht="21.60" thickBot="1" customHeight="1">
      <c r="A15" s="17" t="s">
        <v>32</v>
      </c>
      <c r="B15" s="17" t="s">
        <v>33</v>
      </c>
      <c r="C15" s="17"/>
      <c r="D15" s="17"/>
      <c r="E15" s="17"/>
      <c r="F15" s="18">
        <v>67.000000</v>
      </c>
      <c r="G15" s="19" t="s">
        <v>34</v>
      </c>
      <c r="H15" s="19"/>
      <c r="I15" s="20">
        <v>196.790000</v>
      </c>
      <c r="J15" s="20"/>
      <c r="K15" s="20">
        <f ca="1">ROUND(INDIRECT(ADDRESS(ROW()+(0), COLUMN()+(-5), 1))*INDIRECT(ADDRESS(ROW()+(0), COLUMN()+(-2), 1)), 2)</f>
        <v>13184.930000</v>
      </c>
    </row>
    <row r="16" spans="1:11" ht="40.80" thickBot="1" customHeight="1">
      <c r="A16" s="17" t="s">
        <v>35</v>
      </c>
      <c r="B16" s="17" t="s">
        <v>36</v>
      </c>
      <c r="C16" s="17"/>
      <c r="D16" s="17"/>
      <c r="E16" s="17"/>
      <c r="F16" s="18">
        <v>0.360000</v>
      </c>
      <c r="G16" s="19" t="s">
        <v>37</v>
      </c>
      <c r="H16" s="19"/>
      <c r="I16" s="20">
        <v>1112.900000</v>
      </c>
      <c r="J16" s="20"/>
      <c r="K16" s="20">
        <f ca="1">ROUND(INDIRECT(ADDRESS(ROW()+(0), COLUMN()+(-5), 1))*INDIRECT(ADDRESS(ROW()+(0), COLUMN()+(-2), 1)), 2)</f>
        <v>400.640000</v>
      </c>
    </row>
    <row r="17" spans="1:11" ht="12.00" thickBot="1" customHeight="1">
      <c r="A17" s="17" t="s">
        <v>38</v>
      </c>
      <c r="B17" s="17" t="s">
        <v>39</v>
      </c>
      <c r="C17" s="17"/>
      <c r="D17" s="17"/>
      <c r="E17" s="17"/>
      <c r="F17" s="18">
        <v>0.127000</v>
      </c>
      <c r="G17" s="19" t="s">
        <v>40</v>
      </c>
      <c r="H17" s="19"/>
      <c r="I17" s="20">
        <v>970.200000</v>
      </c>
      <c r="J17" s="20"/>
      <c r="K17" s="20">
        <f ca="1">ROUND(INDIRECT(ADDRESS(ROW()+(0), COLUMN()+(-5), 1))*INDIRECT(ADDRESS(ROW()+(0), COLUMN()+(-2), 1)), 2)</f>
        <v>123.220000</v>
      </c>
    </row>
    <row r="18" spans="1:11" ht="12.00" thickBot="1" customHeight="1">
      <c r="A18" s="17" t="s">
        <v>41</v>
      </c>
      <c r="B18" s="17" t="s">
        <v>42</v>
      </c>
      <c r="C18" s="17"/>
      <c r="D18" s="17"/>
      <c r="E18" s="17"/>
      <c r="F18" s="18">
        <v>0.127000</v>
      </c>
      <c r="G18" s="19" t="s">
        <v>43</v>
      </c>
      <c r="H18" s="19"/>
      <c r="I18" s="20">
        <v>543.600000</v>
      </c>
      <c r="J18" s="20"/>
      <c r="K18" s="20">
        <f ca="1">ROUND(INDIRECT(ADDRESS(ROW()+(0), COLUMN()+(-5), 1))*INDIRECT(ADDRESS(ROW()+(0), COLUMN()+(-2), 1)), 2)</f>
        <v>69.040000</v>
      </c>
    </row>
    <row r="19" spans="1:11" ht="21.60" thickBot="1" customHeight="1">
      <c r="A19" s="17" t="s">
        <v>44</v>
      </c>
      <c r="B19" s="17" t="s">
        <v>45</v>
      </c>
      <c r="C19" s="17"/>
      <c r="D19" s="17"/>
      <c r="E19" s="17"/>
      <c r="F19" s="18">
        <v>1.782000</v>
      </c>
      <c r="G19" s="19" t="s">
        <v>46</v>
      </c>
      <c r="H19" s="19"/>
      <c r="I19" s="20">
        <v>938.620000</v>
      </c>
      <c r="J19" s="20"/>
      <c r="K19" s="20">
        <f ca="1">ROUND(INDIRECT(ADDRESS(ROW()+(0), COLUMN()+(-5), 1))*INDIRECT(ADDRESS(ROW()+(0), COLUMN()+(-2), 1)), 2)</f>
        <v>1672.620000</v>
      </c>
    </row>
    <row r="20" spans="1:11" ht="21.60" thickBot="1" customHeight="1">
      <c r="A20" s="17" t="s">
        <v>47</v>
      </c>
      <c r="B20" s="21" t="s">
        <v>48</v>
      </c>
      <c r="C20" s="21"/>
      <c r="D20" s="21"/>
      <c r="E20" s="21"/>
      <c r="F20" s="22">
        <v>1.273000</v>
      </c>
      <c r="G20" s="23" t="s">
        <v>49</v>
      </c>
      <c r="H20" s="23"/>
      <c r="I20" s="24">
        <v>521.790000</v>
      </c>
      <c r="J20" s="24"/>
      <c r="K20" s="24">
        <f ca="1">ROUND(INDIRECT(ADDRESS(ROW()+(0), COLUMN()+(-5), 1))*INDIRECT(ADDRESS(ROW()+(0), COLUMN()+(-2), 1)), 2)</f>
        <v>664.240000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44411.270000</v>
      </c>
      <c r="J21" s="16"/>
      <c r="K21" s="16">
        <f ca="1">ROUND(INDIRECT(ADDRESS(ROW()+(0), COLUMN()+(-5), 1))*INDIRECT(ADDRESS(ROW()+(0), COLUMN()+(-2), 1))/100, 2)</f>
        <v>888.230000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45299.500000</v>
      </c>
      <c r="J22" s="24"/>
      <c r="K22" s="24">
        <f ca="1">ROUND(INDIRECT(ADDRESS(ROW()+(0), COLUMN()+(-5), 1))*INDIRECT(ADDRESS(ROW()+(0), COLUMN()+(-2), 1))/100, 2)</f>
        <v>1358.990000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46658.490000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