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<sst xmlns="http://schemas.openxmlformats.org/spreadsheetml/2006/main" count="74" uniqueCount="74">
  <si>
    <t xml:space="preserve"/>
  </si>
  <si>
    <t xml:space="preserve">RCB070</t>
  </si>
  <si>
    <t xml:space="preserve">U</t>
  </si>
  <si>
    <t xml:space="preserve">Incorporation d'un capteur solaire thermique pour installation collective, en façade.</t>
  </si>
  <si>
    <r>
      <rPr>
        <b/>
        <sz val="7.80"/>
        <color rgb="FF000000"/>
        <rFont val="A"/>
        <family val="2"/>
      </rPr>
      <t xml:space="preserve">Réhabilitation énergétique des bâtiments via l'incorporation de capteur solaire thermique constitué d'une batterie de 3 modules, chacun d'entre eux étant composé d'un capteur solaire thermique à tubes de vidange, avec possibilité de rotation des tubes, avec panneau de montage vertical de 720x2220x120 mm, surface utile 1,125 m², rendement optique 0,73 et coefficient primaire de pertes 0,18 W/m²K, selon NF EN 12975-2, placés sur structure support pour façade, ballon échangeur en acier vitrifié, avec échangeur à un serpentin, de sol, 300 l, hauteur 1640 mm, diamètre 680 mm, vase d'expansion fermé de capacité 25 l et groupe solaire formé de pompe de circulation avec variateur de fréquence et centrale électronique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</si>
  <si>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</si>
  <si>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</si>
  <si>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</si>
  <si>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</si>
  <si>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</si>
  <si>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</si>
  <si>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mt38csg200a</t>
  </si>
  <si>
    <t xml:space="preserve">Capteur solaire thermique à tubes de vidange, avec possibilité de rotation des tubes, avec panneau de montage vertical de 720x2220x120 mm, surface utile 1,125 m², rendement optique 0,73 et coefficient primaire de pertes 0,18 W/m²K, selon NF EN 12975-2, composé de panneau de 16 tubes en verre avec borosilicate unis par coque en acier galvanisé prélaqué.</t>
  </si>
  <si>
    <t xml:space="preserve">U</t>
  </si>
  <si>
    <t xml:space="preserve">mt38csg208a</t>
  </si>
  <si>
    <t xml:space="preserve">Supports pour fixation à la façade verticale de capteur solaire thermique à tubes de vidange.</t>
  </si>
  <si>
    <t xml:space="preserve">U</t>
  </si>
  <si>
    <t xml:space="preserve">mt38csg040</t>
  </si>
  <si>
    <t xml:space="preserve">Kit de connexions hydrauliques pour capteurs solaires thermiques, avec connexions isolées, couvercles, passe-câbles et raccords.</t>
  </si>
  <si>
    <t xml:space="preserve">U</t>
  </si>
  <si>
    <t xml:space="preserve">mt38csg120</t>
  </si>
  <si>
    <t xml:space="preserve">Purgeur automatique, spécial pour applications d'énergie solaire thermique, équipé avec vanne à sphère et chambre d'accumulation de vapeur.</t>
  </si>
  <si>
    <t xml:space="preserve">U</t>
  </si>
  <si>
    <t xml:space="preserve">mt38csg110</t>
  </si>
  <si>
    <t xml:space="preserve">Vanne de sécurité spécial pour applications d'énergie solaire thermique, pour une température maximale de 130°C.</t>
  </si>
  <si>
    <t xml:space="preserve">U</t>
  </si>
  <si>
    <t xml:space="preserve">mt38csg100</t>
  </si>
  <si>
    <t xml:space="preserve">Solution eau-glycol pour remplissage de capteur solaire thermique, pour une température de travail comprise entre -28°C et +200°C.</t>
  </si>
  <si>
    <t xml:space="preserve">l</t>
  </si>
  <si>
    <t xml:space="preserve">mt37sve010d</t>
  </si>
  <si>
    <t xml:space="preserve">Vanne à sphère en laiton nickelé à visser de 1".</t>
  </si>
  <si>
    <t xml:space="preserve">U</t>
  </si>
  <si>
    <t xml:space="preserve">mt38csg050D1</t>
  </si>
  <si>
    <t xml:space="preserve">Ballon échangeur en acier vitrifié, avec échangeur à un serpentin, de sol, 300 l, hauteur 1640 mm, diamètre 680 mm, isolation de 50 mm d'épaisseur avec polyuréthane à haute densité, sans CFC, protection contre la corrosion via une anode de magnésium.</t>
  </si>
  <si>
    <t xml:space="preserve">U</t>
  </si>
  <si>
    <t xml:space="preserve">mt37svs010c</t>
  </si>
  <si>
    <t xml:space="preserve">Vanne de sécurité, en laiton, avec filet de 1/2" de diamètre, réglé à 6 bar de pression.</t>
  </si>
  <si>
    <t xml:space="preserve">U</t>
  </si>
  <si>
    <t xml:space="preserve">mt37sve010c</t>
  </si>
  <si>
    <t xml:space="preserve">Vanne à sphère en laiton nickelé à visser de 3/4".</t>
  </si>
  <si>
    <t xml:space="preserve">U</t>
  </si>
  <si>
    <t xml:space="preserve">mt38vex010g</t>
  </si>
  <si>
    <t xml:space="preserve">Vase d'expansion fermé de capacité 25 l, 425 mm de hauteur, 320 mm de diamètre, avec filet de 3/4" de diamètre et 10 bar de pression.</t>
  </si>
  <si>
    <t xml:space="preserve">U</t>
  </si>
  <si>
    <t xml:space="preserve">mt38vex015</t>
  </si>
  <si>
    <t xml:space="preserve">Connexion pour vases d'expansion, formée de supports et de raccords de connexion.</t>
  </si>
  <si>
    <t xml:space="preserve">U</t>
  </si>
  <si>
    <t xml:space="preserve">mt42www040</t>
  </si>
  <si>
    <t xml:space="preserve">Manomètre avec bain de glycérine et diamètre de sphère de 100 mm, avec prise verticale, pour montage fileté de 1/2", échelle de pression de 0 à 5 bar.</t>
  </si>
  <si>
    <t xml:space="preserve">U</t>
  </si>
  <si>
    <t xml:space="preserve">mt38cst070b</t>
  </si>
  <si>
    <t xml:space="preserve">Groupe solaire, formé de pompe de circulation avec variateur de fréquence et centrale électronique avec 3 sondes de température (Pt100) avec étuis, 2 sorties de relais, écran digital pour consulter les températures du capteur solaire et du réservoir et du bénéfice solaire, protection antigel, registres des températures maximale et minimale du capteur solaire et des réservoirs de stockage, capteurs connectables pour faciliter son installation et fonction intelligente pour le chauffage des piscines ou E.C.S., débitmètre, vanne de sécurité, manomètre, vannes de remplissage et de vidange, tubes flexibles avec isolation et carcasse pour isolation thermique.</t>
  </si>
  <si>
    <t xml:space="preserve">U</t>
  </si>
  <si>
    <t xml:space="preserve">mt38www011</t>
  </si>
  <si>
    <t xml:space="preserve">Produits complémentaires pour installations d'E.C.S.</t>
  </si>
  <si>
    <t xml:space="preserve">U</t>
  </si>
  <si>
    <t xml:space="preserve">mo009</t>
  </si>
  <si>
    <t xml:space="preserve">Compagnon professionnel III/CP2 installateur de capteurs solaires.</t>
  </si>
  <si>
    <t xml:space="preserve">h</t>
  </si>
  <si>
    <t xml:space="preserve">mo108</t>
  </si>
  <si>
    <t xml:space="preserve">Ouvrier professionnel II/OP installateur de capteurs solaires.</t>
  </si>
  <si>
    <t xml:space="preserve">h</t>
  </si>
  <si>
    <t xml:space="preserve">mo004</t>
  </si>
  <si>
    <t xml:space="preserve">Compagnon professionnel III/CP2 chauffagiste.</t>
  </si>
  <si>
    <t xml:space="preserve">h</t>
  </si>
  <si>
    <t xml:space="preserve">mo103</t>
  </si>
  <si>
    <t xml:space="preserve">Ouvrier professionnel II/OP chauffagiste.</t>
  </si>
  <si>
    <t xml:space="preserve">h</t>
  </si>
  <si>
    <t xml:space="preserve">Majoration des montants</t>
  </si>
  <si>
    <t xml:space="preserve">%</t>
  </si>
  <si>
    <t xml:space="preserve">Coûts indirects</t>
  </si>
  <si>
    <t xml:space="preserve">%</t>
  </si>
  <si>
    <t xml:space="preserve">Coût d'entretien décennal: 4.959.120,28F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</si>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</sst>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9.62" customWidth="1"/>
    <col min="3" max="3" width="20.69" customWidth="1"/>
    <col min="4" max="4" width="29.14" customWidth="1"/>
    <col min="5" max="5" width="2.62" customWidth="1"/>
    <col min="6" max="6" width="8.60" customWidth="1"/>
    <col min="7" max="7" width="3.93" customWidth="1"/>
    <col min="8" max="8" width="1.89" customWidth="1"/>
    <col min="9" max="9" width="13.26" customWidth="1"/>
    <col min="10" max="10" width="2.77" customWidth="1"/>
    <col min="11" max="11" width="12.39" customWidth="1"/>
  </cols>
  <sheetData>
    <row r="1" spans="1:1" ht="1.80" thickBot="1" customHeight="1">
      <c r="A1" s="1" t="s">
        <v>0</v>
      </c>
      <c r="B1" s="1"/>
      <c r="C1" s="1"/>
      <c r="D1" s="1"/>
      <c r="E1" s="1"/>
      <c r="F1" s="1"/>
      <c r="G1" s="1"/>
      <c r="H1" s="1"/>
      <c r="I1" s="1"/>
      <c r="J1" s="1"/>
      <c r="K1" s="1"/>
    </row>
    <row r="3" spans="1:11" ht="40.80" thickBot="1" customHeight="1">
      <c r="A3" s="3" t="s">
        <v>1</v>
      </c>
      <c r="B3" s="3"/>
      <c r="C3" s="4" t="s">
        <v>2</v>
      </c>
      <c r="D3" s="3" t="s">
        <v>3</v>
      </c>
      <c r="E3" s="5"/>
      <c r="F3" s="5"/>
      <c r="G3" s="5"/>
      <c r="H3" s="5"/>
      <c r="I3" s="5"/>
      <c r="J3" s="5"/>
      <c r="K3" s="5"/>
    </row>
    <row r="4" spans="1:11" ht="60.0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60.00" thickBot="1" customHeight="1">
      <c r="A8" s="10" t="s">
        <v>11</v>
      </c>
      <c r="B8" s="10" t="s">
        <v>12</v>
      </c>
      <c r="C8" s="10"/>
      <c r="D8" s="10"/>
      <c r="E8" s="10"/>
      <c r="F8" s="12">
        <v>3.000000</v>
      </c>
      <c r="G8" s="14" t="s">
        <v>13</v>
      </c>
      <c r="H8" s="14"/>
      <c r="I8" s="16">
        <v>683705.940000</v>
      </c>
      <c r="J8" s="16"/>
      <c r="K8" s="16">
        <f ca="1">ROUND(INDIRECT(ADDRESS(ROW()+(0), COLUMN()+(-5), 1))*INDIRECT(ADDRESS(ROW()+(0), COLUMN()+(-2), 1)), 2)</f>
        <v>2051117.820000</v>
      </c>
    </row>
    <row r="9" spans="1:11" ht="21.60" thickBot="1" customHeight="1">
      <c r="A9" s="17" t="s">
        <v>14</v>
      </c>
      <c r="B9" s="17" t="s">
        <v>15</v>
      </c>
      <c r="C9" s="17"/>
      <c r="D9" s="17"/>
      <c r="E9" s="17"/>
      <c r="F9" s="18">
        <v>3.000000</v>
      </c>
      <c r="G9" s="19" t="s">
        <v>16</v>
      </c>
      <c r="H9" s="19"/>
      <c r="I9" s="20">
        <v>83277.220000</v>
      </c>
      <c r="J9" s="20"/>
      <c r="K9" s="20">
        <f ca="1">ROUND(INDIRECT(ADDRESS(ROW()+(0), COLUMN()+(-5), 1))*INDIRECT(ADDRESS(ROW()+(0), COLUMN()+(-2), 1)), 2)</f>
        <v>249831.660000</v>
      </c>
    </row>
    <row r="10" spans="1:11" ht="21.60" thickBot="1" customHeight="1">
      <c r="A10" s="17" t="s">
        <v>17</v>
      </c>
      <c r="B10" s="17" t="s">
        <v>18</v>
      </c>
      <c r="C10" s="17"/>
      <c r="D10" s="17"/>
      <c r="E10" s="17"/>
      <c r="F10" s="18">
        <v>1.000000</v>
      </c>
      <c r="G10" s="19" t="s">
        <v>19</v>
      </c>
      <c r="H10" s="19"/>
      <c r="I10" s="20">
        <v>76340.220000</v>
      </c>
      <c r="J10" s="20"/>
      <c r="K10" s="20">
        <f ca="1">ROUND(INDIRECT(ADDRESS(ROW()+(0), COLUMN()+(-5), 1))*INDIRECT(ADDRESS(ROW()+(0), COLUMN()+(-2), 1)), 2)</f>
        <v>76340.220000</v>
      </c>
    </row>
    <row r="11" spans="1:11" ht="31.20" thickBot="1" customHeight="1">
      <c r="A11" s="17" t="s">
        <v>20</v>
      </c>
      <c r="B11" s="17" t="s">
        <v>21</v>
      </c>
      <c r="C11" s="17"/>
      <c r="D11" s="17"/>
      <c r="E11" s="17"/>
      <c r="F11" s="18">
        <v>1.000000</v>
      </c>
      <c r="G11" s="19" t="s">
        <v>22</v>
      </c>
      <c r="H11" s="19"/>
      <c r="I11" s="20">
        <v>60584.170000</v>
      </c>
      <c r="J11" s="20"/>
      <c r="K11" s="20">
        <f ca="1">ROUND(INDIRECT(ADDRESS(ROW()+(0), COLUMN()+(-5), 1))*INDIRECT(ADDRESS(ROW()+(0), COLUMN()+(-2), 1)), 2)</f>
        <v>60584.170000</v>
      </c>
    </row>
    <row r="12" spans="1:11" ht="21.60" thickBot="1" customHeight="1">
      <c r="A12" s="17" t="s">
        <v>23</v>
      </c>
      <c r="B12" s="17" t="s">
        <v>24</v>
      </c>
      <c r="C12" s="17"/>
      <c r="D12" s="17"/>
      <c r="E12" s="17"/>
      <c r="F12" s="18">
        <v>1.000000</v>
      </c>
      <c r="G12" s="19" t="s">
        <v>25</v>
      </c>
      <c r="H12" s="19"/>
      <c r="I12" s="20">
        <v>32311.560000</v>
      </c>
      <c r="J12" s="20"/>
      <c r="K12" s="20">
        <f ca="1">ROUND(INDIRECT(ADDRESS(ROW()+(0), COLUMN()+(-5), 1))*INDIRECT(ADDRESS(ROW()+(0), COLUMN()+(-2), 1)), 2)</f>
        <v>32311.560000</v>
      </c>
    </row>
    <row r="13" spans="1:11" ht="21.60" thickBot="1" customHeight="1">
      <c r="A13" s="17" t="s">
        <v>26</v>
      </c>
      <c r="B13" s="17" t="s">
        <v>27</v>
      </c>
      <c r="C13" s="17"/>
      <c r="D13" s="17"/>
      <c r="E13" s="17"/>
      <c r="F13" s="18">
        <v>3.480000</v>
      </c>
      <c r="G13" s="19" t="s">
        <v>28</v>
      </c>
      <c r="H13" s="19"/>
      <c r="I13" s="20">
        <v>3331.090000</v>
      </c>
      <c r="J13" s="20"/>
      <c r="K13" s="20">
        <f ca="1">ROUND(INDIRECT(ADDRESS(ROW()+(0), COLUMN()+(-5), 1))*INDIRECT(ADDRESS(ROW()+(0), COLUMN()+(-2), 1)), 2)</f>
        <v>11592.190000</v>
      </c>
    </row>
    <row r="14" spans="1:11" ht="12.00" thickBot="1" customHeight="1">
      <c r="A14" s="17" t="s">
        <v>29</v>
      </c>
      <c r="B14" s="17" t="s">
        <v>30</v>
      </c>
      <c r="C14" s="17"/>
      <c r="D14" s="17"/>
      <c r="E14" s="17"/>
      <c r="F14" s="18">
        <v>4.000000</v>
      </c>
      <c r="G14" s="19" t="s">
        <v>31</v>
      </c>
      <c r="H14" s="19"/>
      <c r="I14" s="20">
        <v>8166.750000</v>
      </c>
      <c r="J14" s="20"/>
      <c r="K14" s="20">
        <f ca="1">ROUND(INDIRECT(ADDRESS(ROW()+(0), COLUMN()+(-5), 1))*INDIRECT(ADDRESS(ROW()+(0), COLUMN()+(-2), 1)), 2)</f>
        <v>32667.000000</v>
      </c>
    </row>
    <row r="15" spans="1:11" ht="40.80" thickBot="1" customHeight="1">
      <c r="A15" s="17" t="s">
        <v>32</v>
      </c>
      <c r="B15" s="17" t="s">
        <v>33</v>
      </c>
      <c r="C15" s="17"/>
      <c r="D15" s="17"/>
      <c r="E15" s="17"/>
      <c r="F15" s="18">
        <v>1.000000</v>
      </c>
      <c r="G15" s="19" t="s">
        <v>34</v>
      </c>
      <c r="H15" s="19"/>
      <c r="I15" s="20">
        <v>1249158.240000</v>
      </c>
      <c r="J15" s="20"/>
      <c r="K15" s="20">
        <f ca="1">ROUND(INDIRECT(ADDRESS(ROW()+(0), COLUMN()+(-5), 1))*INDIRECT(ADDRESS(ROW()+(0), COLUMN()+(-2), 1)), 2)</f>
        <v>1249158.240000</v>
      </c>
    </row>
    <row r="16" spans="1:11" ht="21.60" thickBot="1" customHeight="1">
      <c r="A16" s="17" t="s">
        <v>35</v>
      </c>
      <c r="B16" s="17" t="s">
        <v>36</v>
      </c>
      <c r="C16" s="17"/>
      <c r="D16" s="17"/>
      <c r="E16" s="17"/>
      <c r="F16" s="18">
        <v>1.000000</v>
      </c>
      <c r="G16" s="19" t="s">
        <v>37</v>
      </c>
      <c r="H16" s="19"/>
      <c r="I16" s="20">
        <v>3683.520000</v>
      </c>
      <c r="J16" s="20"/>
      <c r="K16" s="20">
        <f ca="1">ROUND(INDIRECT(ADDRESS(ROW()+(0), COLUMN()+(-5), 1))*INDIRECT(ADDRESS(ROW()+(0), COLUMN()+(-2), 1)), 2)</f>
        <v>3683.520000</v>
      </c>
    </row>
    <row r="17" spans="1:11" ht="12.00" thickBot="1" customHeight="1">
      <c r="A17" s="17" t="s">
        <v>38</v>
      </c>
      <c r="B17" s="17" t="s">
        <v>39</v>
      </c>
      <c r="C17" s="17"/>
      <c r="D17" s="17"/>
      <c r="E17" s="17"/>
      <c r="F17" s="18">
        <v>2.000000</v>
      </c>
      <c r="G17" s="19" t="s">
        <v>40</v>
      </c>
      <c r="H17" s="19"/>
      <c r="I17" s="20">
        <v>4951.750000</v>
      </c>
      <c r="J17" s="20"/>
      <c r="K17" s="20">
        <f ca="1">ROUND(INDIRECT(ADDRESS(ROW()+(0), COLUMN()+(-5), 1))*INDIRECT(ADDRESS(ROW()+(0), COLUMN()+(-2), 1)), 2)</f>
        <v>9903.500000</v>
      </c>
    </row>
    <row r="18" spans="1:11" ht="21.60" thickBot="1" customHeight="1">
      <c r="A18" s="17" t="s">
        <v>41</v>
      </c>
      <c r="B18" s="17" t="s">
        <v>42</v>
      </c>
      <c r="C18" s="17"/>
      <c r="D18" s="17"/>
      <c r="E18" s="17"/>
      <c r="F18" s="18">
        <v>1.000000</v>
      </c>
      <c r="G18" s="19" t="s">
        <v>43</v>
      </c>
      <c r="H18" s="19"/>
      <c r="I18" s="20">
        <v>25041.460000</v>
      </c>
      <c r="J18" s="20"/>
      <c r="K18" s="20">
        <f ca="1">ROUND(INDIRECT(ADDRESS(ROW()+(0), COLUMN()+(-5), 1))*INDIRECT(ADDRESS(ROW()+(0), COLUMN()+(-2), 1)), 2)</f>
        <v>25041.460000</v>
      </c>
    </row>
    <row r="19" spans="1:11" ht="21.60" thickBot="1" customHeight="1">
      <c r="A19" s="17" t="s">
        <v>44</v>
      </c>
      <c r="B19" s="17" t="s">
        <v>45</v>
      </c>
      <c r="C19" s="17"/>
      <c r="D19" s="17"/>
      <c r="E19" s="17"/>
      <c r="F19" s="18">
        <v>1.000000</v>
      </c>
      <c r="G19" s="19" t="s">
        <v>46</v>
      </c>
      <c r="H19" s="19"/>
      <c r="I19" s="20">
        <v>51423.680000</v>
      </c>
      <c r="J19" s="20"/>
      <c r="K19" s="20">
        <f ca="1">ROUND(INDIRECT(ADDRESS(ROW()+(0), COLUMN()+(-5), 1))*INDIRECT(ADDRESS(ROW()+(0), COLUMN()+(-2), 1)), 2)</f>
        <v>51423.680000</v>
      </c>
    </row>
    <row r="20" spans="1:11" ht="31.20" thickBot="1" customHeight="1">
      <c r="A20" s="17" t="s">
        <v>47</v>
      </c>
      <c r="B20" s="17" t="s">
        <v>48</v>
      </c>
      <c r="C20" s="17"/>
      <c r="D20" s="17"/>
      <c r="E20" s="17"/>
      <c r="F20" s="18">
        <v>1.000000</v>
      </c>
      <c r="G20" s="19" t="s">
        <v>49</v>
      </c>
      <c r="H20" s="19"/>
      <c r="I20" s="20">
        <v>9160.490000</v>
      </c>
      <c r="J20" s="20"/>
      <c r="K20" s="20">
        <f ca="1">ROUND(INDIRECT(ADDRESS(ROW()+(0), COLUMN()+(-5), 1))*INDIRECT(ADDRESS(ROW()+(0), COLUMN()+(-2), 1)), 2)</f>
        <v>9160.490000</v>
      </c>
    </row>
    <row r="21" spans="1:11" ht="98.40" thickBot="1" customHeight="1">
      <c r="A21" s="17" t="s">
        <v>50</v>
      </c>
      <c r="B21" s="17" t="s">
        <v>51</v>
      </c>
      <c r="C21" s="17"/>
      <c r="D21" s="17"/>
      <c r="E21" s="17"/>
      <c r="F21" s="18">
        <v>1.000000</v>
      </c>
      <c r="G21" s="19" t="s">
        <v>52</v>
      </c>
      <c r="H21" s="19"/>
      <c r="I21" s="20">
        <v>844430.970000</v>
      </c>
      <c r="J21" s="20"/>
      <c r="K21" s="20">
        <f ca="1">ROUND(INDIRECT(ADDRESS(ROW()+(0), COLUMN()+(-5), 1))*INDIRECT(ADDRESS(ROW()+(0), COLUMN()+(-2), 1)), 2)</f>
        <v>844430.970000</v>
      </c>
    </row>
    <row r="22" spans="1:11" ht="12.00" thickBot="1" customHeight="1">
      <c r="A22" s="17" t="s">
        <v>53</v>
      </c>
      <c r="B22" s="17" t="s">
        <v>54</v>
      </c>
      <c r="C22" s="17"/>
      <c r="D22" s="17"/>
      <c r="E22" s="17"/>
      <c r="F22" s="18">
        <v>1.000000</v>
      </c>
      <c r="G22" s="19" t="s">
        <v>55</v>
      </c>
      <c r="H22" s="19"/>
      <c r="I22" s="20">
        <v>1207.520000</v>
      </c>
      <c r="J22" s="20"/>
      <c r="K22" s="20">
        <f ca="1">ROUND(INDIRECT(ADDRESS(ROW()+(0), COLUMN()+(-5), 1))*INDIRECT(ADDRESS(ROW()+(0), COLUMN()+(-2), 1)), 2)</f>
        <v>1207.520000</v>
      </c>
    </row>
    <row r="23" spans="1:11" ht="12.00" thickBot="1" customHeight="1">
      <c r="A23" s="17" t="s">
        <v>56</v>
      </c>
      <c r="B23" s="17" t="s">
        <v>57</v>
      </c>
      <c r="C23" s="17"/>
      <c r="D23" s="17"/>
      <c r="E23" s="17"/>
      <c r="F23" s="18">
        <v>8.651000</v>
      </c>
      <c r="G23" s="19" t="s">
        <v>58</v>
      </c>
      <c r="H23" s="19"/>
      <c r="I23" s="20">
        <v>970.200000</v>
      </c>
      <c r="J23" s="20"/>
      <c r="K23" s="20">
        <f ca="1">ROUND(INDIRECT(ADDRESS(ROW()+(0), COLUMN()+(-5), 1))*INDIRECT(ADDRESS(ROW()+(0), COLUMN()+(-2), 1)), 2)</f>
        <v>8393.200000</v>
      </c>
    </row>
    <row r="24" spans="1:11" ht="12.00" thickBot="1" customHeight="1">
      <c r="A24" s="17" t="s">
        <v>59</v>
      </c>
      <c r="B24" s="17" t="s">
        <v>60</v>
      </c>
      <c r="C24" s="17"/>
      <c r="D24" s="17"/>
      <c r="E24" s="17"/>
      <c r="F24" s="18">
        <v>8.651000</v>
      </c>
      <c r="G24" s="19" t="s">
        <v>61</v>
      </c>
      <c r="H24" s="19"/>
      <c r="I24" s="20">
        <v>542.590000</v>
      </c>
      <c r="J24" s="20"/>
      <c r="K24" s="20">
        <f ca="1">ROUND(INDIRECT(ADDRESS(ROW()+(0), COLUMN()+(-5), 1))*INDIRECT(ADDRESS(ROW()+(0), COLUMN()+(-2), 1)), 2)</f>
        <v>4693.950000</v>
      </c>
    </row>
    <row r="25" spans="1:11" ht="12.00" thickBot="1" customHeight="1">
      <c r="A25" s="17" t="s">
        <v>62</v>
      </c>
      <c r="B25" s="17" t="s">
        <v>63</v>
      </c>
      <c r="C25" s="17"/>
      <c r="D25" s="17"/>
      <c r="E25" s="17"/>
      <c r="F25" s="18">
        <v>2.286000</v>
      </c>
      <c r="G25" s="19" t="s">
        <v>64</v>
      </c>
      <c r="H25" s="19"/>
      <c r="I25" s="20">
        <v>970.200000</v>
      </c>
      <c r="J25" s="20"/>
      <c r="K25" s="20">
        <f ca="1">ROUND(INDIRECT(ADDRESS(ROW()+(0), COLUMN()+(-5), 1))*INDIRECT(ADDRESS(ROW()+(0), COLUMN()+(-2), 1)), 2)</f>
        <v>2217.880000</v>
      </c>
    </row>
    <row r="26" spans="1:11" ht="12.00" thickBot="1" customHeight="1">
      <c r="A26" s="17" t="s">
        <v>65</v>
      </c>
      <c r="B26" s="21" t="s">
        <v>66</v>
      </c>
      <c r="C26" s="21"/>
      <c r="D26" s="21"/>
      <c r="E26" s="21"/>
      <c r="F26" s="22">
        <v>2.286000</v>
      </c>
      <c r="G26" s="23" t="s">
        <v>67</v>
      </c>
      <c r="H26" s="23"/>
      <c r="I26" s="24">
        <v>542.590000</v>
      </c>
      <c r="J26" s="24"/>
      <c r="K26" s="24">
        <f ca="1">ROUND(INDIRECT(ADDRESS(ROW()+(0), COLUMN()+(-5), 1))*INDIRECT(ADDRESS(ROW()+(0), COLUMN()+(-2), 1)), 2)</f>
        <v>1240.360000</v>
      </c>
    </row>
    <row r="27" spans="1:11" ht="12.00" thickBot="1" customHeight="1">
      <c r="A27" s="17"/>
      <c r="B27" s="10" t="s">
        <v>68</v>
      </c>
      <c r="C27" s="10"/>
      <c r="D27" s="10"/>
      <c r="E27" s="10"/>
      <c r="F27" s="12">
        <v>2.000000</v>
      </c>
      <c r="G27" s="14" t="s">
        <v>69</v>
      </c>
      <c r="H27" s="14"/>
      <c r="I27"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1)),INDIRECT(ADDRESS(ROW()+(-13), COLUMN()+(2), 1)),INDIRECT(ADDRESS(ROW()+(-14), COLUMN()+(2), 1)),INDIRECT(ADDRESS(ROW()+(-15), COLUMN()+(2), 1)),INDIRECT(ADDRESS(ROW()+(-16), COLUMN()+(2), 1)),INDIRECT(ADDRESS(ROW()+(-17), COLUMN()+(2), 1)),INDIRECT(ADDRESS(ROW()+(-18), COLUMN()+(2), 1)),INDIRECT(ADDRESS(ROW()+(-19), COLUMN()+(2), 1))), 2)</f>
        <v>4724999.390000</v>
      </c>
      <c r="J27" s="16"/>
      <c r="K27" s="16">
        <f ca="1">ROUND(INDIRECT(ADDRESS(ROW()+(0), COLUMN()+(-5), 1))*INDIRECT(ADDRESS(ROW()+(0), COLUMN()+(-2), 1))/100, 2)</f>
        <v>94499.990000</v>
      </c>
    </row>
    <row r="28" spans="1:11" ht="12.00" thickBot="1" customHeight="1">
      <c r="A28" s="21"/>
      <c r="B28" s="21" t="s">
        <v>70</v>
      </c>
      <c r="C28" s="21"/>
      <c r="D28" s="21"/>
      <c r="E28" s="21"/>
      <c r="F28" s="22">
        <v>3.000000</v>
      </c>
      <c r="G28" s="23" t="s">
        <v>71</v>
      </c>
      <c r="H28" s="23"/>
      <c r="I28"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1)),INDIRECT(ADDRESS(ROW()+(-13), COLUMN()+(2), 1)),INDIRECT(ADDRESS(ROW()+(-14), COLUMN()+(2), 1)),INDIRECT(ADDRESS(ROW()+(-15), COLUMN()+(2), 1)),INDIRECT(ADDRESS(ROW()+(-16), COLUMN()+(2), 1)),INDIRECT(ADDRESS(ROW()+(-17), COLUMN()+(2), 1)),INDIRECT(ADDRESS(ROW()+(-18), COLUMN()+(2), 1)),INDIRECT(ADDRESS(ROW()+(-19), COLUMN()+(2), 1)),INDIRECT(ADDRESS(ROW()+(-20), COLUMN()+(2), 1))), 2)</f>
        <v>4819499.380000</v>
      </c>
      <c r="J28" s="24"/>
      <c r="K28" s="24">
        <f ca="1">ROUND(INDIRECT(ADDRESS(ROW()+(0), COLUMN()+(-5), 1))*INDIRECT(ADDRESS(ROW()+(0), COLUMN()+(-2), 1))/100, 2)</f>
        <v>144584.980000</v>
      </c>
    </row>
    <row r="29" spans="1:11" ht="12.00" thickBot="1" customHeight="1">
      <c r="A29" s="6" t="s">
        <v>72</v>
      </c>
      <c r="B29" s="7"/>
      <c r="C29" s="7"/>
      <c r="D29" s="7"/>
      <c r="E29" s="7"/>
      <c r="F29" s="7"/>
      <c r="G29" s="25"/>
      <c r="H29" s="25"/>
      <c r="I29" s="6" t="s">
        <v>73</v>
      </c>
      <c r="J29" s="6"/>
      <c r="K29"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 2)</f>
        <v>4964084.360000</v>
      </c>
    </row>
  </sheetData>
  <mergeCells count="75">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B20:E20"/>
    <mergeCell ref="G20:H20"/>
    <mergeCell ref="I20:J20"/>
    <mergeCell ref="B21:E21"/>
    <mergeCell ref="G21:H21"/>
    <mergeCell ref="I21:J21"/>
    <mergeCell ref="B22:E22"/>
    <mergeCell ref="G22:H22"/>
    <mergeCell ref="I22:J22"/>
    <mergeCell ref="B23:E23"/>
    <mergeCell ref="G23:H23"/>
    <mergeCell ref="I23:J23"/>
    <mergeCell ref="B24:E24"/>
    <mergeCell ref="G24:H24"/>
    <mergeCell ref="I24:J24"/>
    <mergeCell ref="B25:E25"/>
    <mergeCell ref="G25:H25"/>
    <mergeCell ref="I25:J25"/>
    <mergeCell ref="B26:E26"/>
    <mergeCell ref="G26:H26"/>
    <mergeCell ref="I26:J26"/>
    <mergeCell ref="B27:E27"/>
    <mergeCell ref="G27:H27"/>
    <mergeCell ref="I27:J27"/>
    <mergeCell ref="B28:E28"/>
    <mergeCell ref="G28:H28"/>
    <mergeCell ref="I28:J28"/>
    <mergeCell ref="A29:F29"/>
    <mergeCell ref="G29:H29"/>
    <mergeCell ref="I29:J29"/>
  </mergeCells>
  <pageMargins left="0.620079" right="0.472441" top="0.472441" bottom="0.472441" header="0.0" footer="0.0"/>
  <pageSetup paperSize="9" orientation="portrait"/>
  <rowBreaks count="0" manualBreakCount="0">
    </rowBreaks>
</worksheet>
</file>