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<sst xmlns="http://schemas.openxmlformats.org/spreadsheetml/2006/main" count="22" uniqueCount="22">
  <si>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</si>
  <si>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EVD070</t>
  </si>
  <si>
    <t xml:space="preserve">m²</t>
  </si>
  <si>
    <t xml:space="preserve">Dépose d'une porte vitrée en verre trempé.</t>
  </si>
  <si>
    <r>
      <rPr>
        <sz val="7.80"/>
        <color rgb="FF000000"/>
        <rFont val="A"/>
        <family val="2"/>
      </rPr>
      <t xml:space="preserve">Dépose d'une porte vitrée en verre trempé de </t>
    </r>
    <r>
      <rPr>
        <b/>
        <sz val="7.80"/>
        <color rgb="FF000000"/>
        <rFont val="A"/>
        <family val="2"/>
      </rPr>
      <t xml:space="preserve">2190x796</t>
    </r>
    <r>
      <rPr>
        <sz val="7.80"/>
        <color rgb="FF000000"/>
        <rFont val="A"/>
        <family val="2"/>
      </rPr>
      <t xml:space="preserve"> mm et de 10 mm d'épaisseur, avec des moyens manuels, et charge manuelle des matériaux déposés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</si>
  <si>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</si>
  <si>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</si>
  <si>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</si>
  <si>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</si>
  <si>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</si>
  <si>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</si>
  <si>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mo054</t>
  </si>
  <si>
    <t xml:space="preserve">Compagnon professionnel III/CP2 vitrier.</t>
  </si>
  <si>
    <t xml:space="preserve">h</t>
  </si>
  <si>
    <t xml:space="preserve">mo108</t>
  </si>
  <si>
    <t xml:space="preserve">Ouvrier professionnel II/OP vitrier.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</si>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</sst>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53" customWidth="1"/>
    <col min="2" max="2" width="5.10" customWidth="1"/>
    <col min="3" max="3" width="5.54" customWidth="1"/>
    <col min="4" max="4" width="34.83" customWidth="1"/>
    <col min="5" max="5" width="13.99" customWidth="1"/>
    <col min="6" max="6" width="11.22" customWidth="1"/>
    <col min="7" max="7" width="21.42" customWidth="1"/>
    <col min="8" max="8" width="2.04" customWidth="1"/>
    <col min="9" max="9" width="4.23" customWidth="1"/>
    <col min="10" max="10" width="4.23" customWidth="1"/>
    <col min="11" max="11" width="3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 t="s">
        <v>12</v>
      </c>
      <c r="D8" s="10"/>
      <c r="E8" s="12">
        <v>2.560000</v>
      </c>
      <c r="F8" s="14" t="s">
        <v>13</v>
      </c>
      <c r="G8" s="16">
        <v>1050.400000</v>
      </c>
      <c r="H8" s="16">
        <f ca="1">ROUND(INDIRECT(ADDRESS(ROW()+(0), COLUMN()+(-3), 1))*INDIRECT(ADDRESS(ROW()+(0), COLUMN()+(-1), 1)), 2)</f>
        <v>2689.020000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>
        <v>2.560000</v>
      </c>
      <c r="F9" s="20" t="s">
        <v>16</v>
      </c>
      <c r="G9" s="21">
        <v>650.550000</v>
      </c>
      <c r="H9" s="21">
        <f ca="1">ROUND(INDIRECT(ADDRESS(ROW()+(0), COLUMN()+(-3), 1))*INDIRECT(ADDRESS(ROW()+(0), COLUMN()+(-1), 1)), 2)</f>
        <v>1665.410000</v>
      </c>
      <c r="I9" s="21"/>
      <c r="J9" s="21"/>
      <c r="K9" s="21"/>
    </row>
    <row r="10" spans="1:11" ht="12.00" thickBot="1" customHeight="1">
      <c r="A10" s="17"/>
      <c r="B10" s="17"/>
      <c r="C10" s="10" t="s">
        <v>17</v>
      </c>
      <c r="D10" s="10"/>
      <c r="E10" s="12">
        <v>2.000000</v>
      </c>
      <c r="F10" s="14" t="s">
        <v>18</v>
      </c>
      <c r="G10" s="16">
        <f ca="1">ROUND(SUM(INDIRECT(ADDRESS(ROW()+(-1), COLUMN()+(1), 1)),INDIRECT(ADDRESS(ROW()+(-2), COLUMN()+(1), 1))), 2)</f>
        <v>4354.430000</v>
      </c>
      <c r="H10" s="16">
        <f ca="1">ROUND(INDIRECT(ADDRESS(ROW()+(0), COLUMN()+(-3), 1))*INDIRECT(ADDRESS(ROW()+(0), COLUMN()+(-1), 1))/100, 2)</f>
        <v>87.090000</v>
      </c>
      <c r="I10" s="16"/>
      <c r="J10" s="16"/>
      <c r="K10" s="16"/>
    </row>
    <row r="11" spans="1:11" ht="12.00" thickBot="1" customHeight="1">
      <c r="A11" s="18"/>
      <c r="B11" s="18"/>
      <c r="C11" s="18" t="s">
        <v>19</v>
      </c>
      <c r="D11" s="18"/>
      <c r="E11" s="19">
        <v>3.000000</v>
      </c>
      <c r="F11" s="20" t="s">
        <v>20</v>
      </c>
      <c r="G11" s="21">
        <f ca="1">ROUND(SUM(INDIRECT(ADDRESS(ROW()+(-1), COLUMN()+(1), 1)),INDIRECT(ADDRESS(ROW()+(-2), COLUMN()+(1), 1)),INDIRECT(ADDRESS(ROW()+(-3), COLUMN()+(1), 1))), 2)</f>
        <v>4441.520000</v>
      </c>
      <c r="H11" s="21">
        <f ca="1">ROUND(INDIRECT(ADDRESS(ROW()+(0), COLUMN()+(-3), 1))*INDIRECT(ADDRESS(ROW()+(0), COLUMN()+(-1), 1))/100, 2)</f>
        <v>133.250000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4574.770000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