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<sst xmlns="http://schemas.openxmlformats.org/spreadsheetml/2006/main" count="29" uniqueCount="29">
  <si>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</si>
  <si>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EIF080</t>
  </si>
  <si>
    <t xml:space="preserve">m²</t>
  </si>
  <si>
    <t xml:space="preserve">Isolation thermique d'origine végétale par l'extérieur en façade pour systèmes ETICS.</t>
  </si>
  <si>
    <r>
      <rPr>
        <sz val="8.25"/>
        <color rgb="FF000000"/>
        <rFont val="Arial"/>
        <family val="2"/>
      </rPr>
      <t xml:space="preserve">Isolation thermique par l'extérieur en façade pour systèmes ETICS, constituée de panneau en aggloméré de liège expansé, de 25 mm d'épaisseur, de 1000x500 mm, couleur noire, d'entre 105 et 125 kg/m³ de densité, résistance thermique 0,65 m²K/W, conductivité thermique 0,04 W/(mK), coefficient de résistance à la diffusion de la vapeur d'eau entre 7 et 14, Euroclasse E de réaction au feu, selon NF EN 13501-1, résistance à la compression &gt;= 100 kPa, fixé au support avec du mortier de chaux hydraulique naturelle, type NHL 3,5, application manuelle et fixations mécaniques avec cheville à expansion en polypropylène. Le prix ne comprend ni la couche de régularisation ni la couche de finition.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</si>
  <si>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</si>
  <si>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</si>
  <si>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</si>
  <si>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</si>
  <si>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</si>
  <si>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</si>
  <si>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mt28mak020c</t>
  </si>
  <si>
    <t xml:space="preserve">Mortier de chaux hydraulique naturelle, type NHL 3,5, selon NF EN 459-1, avec un contenu très bas de composés organiques volatiles (COV), très perspirant et avec un effet bactéricide et fongicide, à appliquer à la truelle, pour coller les panneaux isolants et comme couche de base, préalablement mélangé avec de l'eau.</t>
  </si>
  <si>
    <t xml:space="preserve">kg</t>
  </si>
  <si>
    <t xml:space="preserve">mt16acs010la</t>
  </si>
  <si>
    <t xml:space="preserve">Panneau en aggloméré de liège expansé, de 25 mm d'épaisseur, de 1000x500 mm, couleur noire, d'entre 105 et 125 kg/m³ de densité, résistance thermique 0,65 m²K/W, conductivité thermique 0,04 W/(mK), coefficient de résistance à la diffusion de la vapeur d'eau entre 7 et 14, Euroclasse E de réaction au feu, selon NF EN 13501-1, résistance à la compression &gt;= 100 kPa; selon NF EN 13170.</t>
  </si>
  <si>
    <t xml:space="preserve">m²</t>
  </si>
  <si>
    <t xml:space="preserve">mt16acs100a</t>
  </si>
  <si>
    <t xml:space="preserve">Cheville à expansion en polypropylène, de 8 mm de diamètre et 110 mm de longueur, avec clou en polyamide et rondelle en plastique, pour fixation des panneaux isolants.</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</si>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</sst>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6.29"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6</v>
      </c>
      <c r="E9" s="11" t="s">
        <v>13</v>
      </c>
      <c r="F9" s="13">
        <v>1110.52</v>
      </c>
      <c r="G9" s="13">
        <f ca="1">ROUND(INDIRECT(ADDRESS(ROW()+(0), COLUMN()+(-3), 1))*INDIRECT(ADDRESS(ROW()+(0), COLUMN()+(-1), 1)), 2)</f>
        <v>6663.12</v>
      </c>
    </row>
    <row r="10" spans="1:7" ht="55.50" thickBot="1" customHeight="1">
      <c r="A10" s="14" t="s">
        <v>14</v>
      </c>
      <c r="B10" s="14"/>
      <c r="C10" s="14" t="s">
        <v>15</v>
      </c>
      <c r="D10" s="15">
        <v>1.05</v>
      </c>
      <c r="E10" s="16" t="s">
        <v>16</v>
      </c>
      <c r="F10" s="17">
        <v>8983.52</v>
      </c>
      <c r="G10" s="17">
        <f ca="1">ROUND(INDIRECT(ADDRESS(ROW()+(0), COLUMN()+(-3), 1))*INDIRECT(ADDRESS(ROW()+(0), COLUMN()+(-1), 1)), 2)</f>
        <v>9432.7</v>
      </c>
    </row>
    <row r="11" spans="1:7" ht="24.00" thickBot="1" customHeight="1">
      <c r="A11" s="14" t="s">
        <v>17</v>
      </c>
      <c r="B11" s="14"/>
      <c r="C11" s="14" t="s">
        <v>18</v>
      </c>
      <c r="D11" s="15">
        <v>6</v>
      </c>
      <c r="E11" s="16" t="s">
        <v>19</v>
      </c>
      <c r="F11" s="17">
        <v>454.87</v>
      </c>
      <c r="G11" s="17">
        <f ca="1">ROUND(INDIRECT(ADDRESS(ROW()+(0), COLUMN()+(-3), 1))*INDIRECT(ADDRESS(ROW()+(0), COLUMN()+(-1), 1)), 2)</f>
        <v>2729.22</v>
      </c>
    </row>
    <row r="12" spans="1:7" ht="13.50" thickBot="1" customHeight="1">
      <c r="A12" s="14" t="s">
        <v>20</v>
      </c>
      <c r="B12" s="14"/>
      <c r="C12" s="14" t="s">
        <v>21</v>
      </c>
      <c r="D12" s="15">
        <v>0.131</v>
      </c>
      <c r="E12" s="16" t="s">
        <v>22</v>
      </c>
      <c r="F12" s="17">
        <v>1730.31</v>
      </c>
      <c r="G12" s="17">
        <f ca="1">ROUND(INDIRECT(ADDRESS(ROW()+(0), COLUMN()+(-3), 1))*INDIRECT(ADDRESS(ROW()+(0), COLUMN()+(-1), 1)), 2)</f>
        <v>226.67</v>
      </c>
    </row>
    <row r="13" spans="1:7" ht="13.50" thickBot="1" customHeight="1">
      <c r="A13" s="14" t="s">
        <v>23</v>
      </c>
      <c r="B13" s="14"/>
      <c r="C13" s="18" t="s">
        <v>24</v>
      </c>
      <c r="D13" s="19">
        <v>0.131</v>
      </c>
      <c r="E13" s="20" t="s">
        <v>25</v>
      </c>
      <c r="F13" s="21">
        <v>990.05</v>
      </c>
      <c r="G13" s="21">
        <f ca="1">ROUND(INDIRECT(ADDRESS(ROW()+(0), COLUMN()+(-3), 1))*INDIRECT(ADDRESS(ROW()+(0), COLUMN()+(-1), 1)), 2)</f>
        <v>129.7</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19181.4</v>
      </c>
      <c r="G14" s="24">
        <f ca="1">ROUND(INDIRECT(ADDRESS(ROW()+(0), COLUMN()+(-3), 1))*INDIRECT(ADDRESS(ROW()+(0), COLUMN()+(-1), 1))/100, 2)</f>
        <v>383.63</v>
      </c>
    </row>
    <row r="15" spans="1:7" ht="13.50" thickBot="1" customHeight="1">
      <c r="A15" s="25"/>
      <c r="B15" s="25"/>
      <c r="C15" s="26"/>
      <c r="D15" s="26"/>
      <c r="E15" s="27"/>
      <c r="F15" s="28" t="s">
        <v>28</v>
      </c>
      <c r="G15" s="29">
        <f ca="1">ROUND(SUM(INDIRECT(ADDRESS(ROW()+(-1), COLUMN()+(0), 1)),INDIRECT(ADDRESS(ROW()+(-2), COLUMN()+(0), 1)),INDIRECT(ADDRESS(ROW()+(-3), COLUMN()+(0), 1)),INDIRECT(ADDRESS(ROW()+(-4), COLUMN()+(0), 1)),INDIRECT(ADDRESS(ROW()+(-5), COLUMN()+(0), 1)),INDIRECT(ADDRESS(ROW()+(-6), COLUMN()+(0), 1))), 2)</f>
        <v>19565</v>
      </c>
    </row>
  </sheetData>
  <mergeCells count="11">
    <mergeCell ref="A1:G1"/>
    <mergeCell ref="C3:G3"/>
    <mergeCell ref="A5:G5"/>
    <mergeCell ref="A8:B8"/>
    <mergeCell ref="A9:B9"/>
    <mergeCell ref="A10:B10"/>
    <mergeCell ref="A11:B11"/>
    <mergeCell ref="A12:B12"/>
    <mergeCell ref="A13:B13"/>
    <mergeCell ref="A14:B14"/>
    <mergeCell ref="A15:B15"/>
  </mergeCells>
  <pageMargins left="0.147638" right="0.147638" top="0.206693" bottom="0.206693" header="0.0" footer="0.0"/>
  <pageSetup paperSize="9" orientation="portrait"/>
  <rowBreaks count="0" manualBreakCount="0">
    </rowBreaks>
</worksheet>
</file>