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<sst xmlns="http://schemas.openxmlformats.org/spreadsheetml/2006/main" count="26" uniqueCount="26">
  <si>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</si>
  <si>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EBS030</t>
  </si>
  <si>
    <t xml:space="preserve">m²</t>
  </si>
  <si>
    <t xml:space="preserve">Système "LEVANTINA" de plaque de grès porcelanique laminé, pour bardage ventilé.</t>
  </si>
  <si>
    <r>
      <rPr>
        <sz val="7.80"/>
        <color rgb="FF000000"/>
        <rFont val="Arial"/>
        <family val="2"/>
      </rPr>
      <t xml:space="preserve">Bardage ventilé d'un système de façade ventilée, avec dalles de grès porcelanique de grand format renforcé avec de la fibre de verre, Lámina Porcelánica Techlam® "LEVANTINA", de 3000x1000 mm et 3 mm d'épaisseur, série Basic, modèle Antracita, finition antiglissant, placées avec des agrafes visibles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</si>
  <si>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</si>
  <si>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</si>
  <si>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</si>
  <si>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</si>
  <si>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</si>
  <si>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</si>
  <si>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mt12pcl010aaaa</t>
  </si>
  <si>
    <t xml:space="preserve">Revêtement de dalles de grès porcelanique de grand format renforcé avec de la fibre de verre, Lámina Porcelánica Techlam® "LEVANTINA", de 3000x1000 mm et 3 mm d'épaisseur, série Basic, modèle Antracita, finition antiglissant, placées avec des agrafes visibles; comprend ancrages ponctuels en acier inoxydable AISI 304, fixés à un châssis d'acier galvanisée peinte, profilés pour arrêts, amorces, séparateurs, épointages, visserie et autres éléments de fixation.</t>
  </si>
  <si>
    <t xml:space="preserve">m²</t>
  </si>
  <si>
    <t xml:space="preserve">mo051</t>
  </si>
  <si>
    <t xml:space="preserve">Compagnon professionnel III/CP2 poseur de systèmes de façades préfabriqués.</t>
  </si>
  <si>
    <t xml:space="preserve">h</t>
  </si>
  <si>
    <t xml:space="preserve">mo097</t>
  </si>
  <si>
    <t xml:space="preserve">Ouvrier professionnel II/OP poseur de systèmes de façades préfabriqués.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</si>
  <si>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</si>
  <si>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</si>
  <si>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</si>
  <si>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</si>
  <si>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</si>
  <si>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16.921,13F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</si>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</sst>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30" customWidth="1"/>
    <col min="2" max="2" width="8.01" customWidth="1"/>
    <col min="3" max="3" width="21.42" customWidth="1"/>
    <col min="4" max="4" width="29.43" customWidth="1"/>
    <col min="5" max="5" width="4.66" customWidth="1"/>
    <col min="6" max="6" width="8.60" customWidth="1"/>
    <col min="7" max="7" width="1.75" customWidth="1"/>
    <col min="8" max="8" width="4.08" customWidth="1"/>
    <col min="9" max="9" width="10.93" customWidth="1"/>
    <col min="10" max="10" width="5.10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9.6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87001.260000</v>
      </c>
      <c r="J8" s="16"/>
      <c r="K8" s="16">
        <f ca="1">ROUND(INDIRECT(ADDRESS(ROW()+(0), COLUMN()+(-5), 1))*INDIRECT(ADDRESS(ROW()+(0), COLUMN()+(-2), 1)), 2)</f>
        <v>91351.320000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1.537000</v>
      </c>
      <c r="G9" s="19" t="s">
        <v>16</v>
      </c>
      <c r="H9" s="19"/>
      <c r="I9" s="20">
        <v>1005.270000</v>
      </c>
      <c r="J9" s="20"/>
      <c r="K9" s="20">
        <f ca="1">ROUND(INDIRECT(ADDRESS(ROW()+(0), COLUMN()+(-5), 1))*INDIRECT(ADDRESS(ROW()+(0), COLUMN()+(-2), 1)), 2)</f>
        <v>1545.100000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1"/>
      <c r="F10" s="22">
        <v>1.537000</v>
      </c>
      <c r="G10" s="23" t="s">
        <v>19</v>
      </c>
      <c r="H10" s="23"/>
      <c r="I10" s="24">
        <v>602.370000</v>
      </c>
      <c r="J10" s="24"/>
      <c r="K10" s="24">
        <f ca="1">ROUND(INDIRECT(ADDRESS(ROW()+(0), COLUMN()+(-5), 1))*INDIRECT(ADDRESS(ROW()+(0), COLUMN()+(-2), 1)), 2)</f>
        <v>925.840000</v>
      </c>
    </row>
    <row r="11" spans="1:11" ht="12.00" thickBot="1" customHeight="1">
      <c r="A11" s="17"/>
      <c r="B11" s="10" t="s">
        <v>20</v>
      </c>
      <c r="C11" s="10"/>
      <c r="D11" s="10"/>
      <c r="E11" s="10"/>
      <c r="F11" s="12">
        <v>3.000000</v>
      </c>
      <c r="G11" s="14" t="s">
        <v>21</v>
      </c>
      <c r="H11" s="14"/>
      <c r="I11" s="16">
        <f ca="1">ROUND(SUM(INDIRECT(ADDRESS(ROW()+(-1), COLUMN()+(2), 1)),INDIRECT(ADDRESS(ROW()+(-2), COLUMN()+(2), 1)),INDIRECT(ADDRESS(ROW()+(-3), COLUMN()+(2), 1))), 2)</f>
        <v>93822.260000</v>
      </c>
      <c r="J11" s="16"/>
      <c r="K11" s="16">
        <f ca="1">ROUND(INDIRECT(ADDRESS(ROW()+(0), COLUMN()+(-5), 1))*INDIRECT(ADDRESS(ROW()+(0), COLUMN()+(-2), 1))/100, 2)</f>
        <v>2814.670000</v>
      </c>
    </row>
    <row r="12" spans="1:11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96636.930000</v>
      </c>
      <c r="J12" s="24"/>
      <c r="K12" s="24">
        <f ca="1">ROUND(INDIRECT(ADDRESS(ROW()+(0), COLUMN()+(-5), 1))*INDIRECT(ADDRESS(ROW()+(0), COLUMN()+(-2), 1))/100, 2)</f>
        <v>2899.110000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99536.040000</v>
      </c>
    </row>
  </sheetData>
  <mergeCells count="2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