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<sst xmlns="http://schemas.openxmlformats.org/spreadsheetml/2006/main" count="41" uniqueCount="41">
  <si>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</si>
  <si>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AVJ040</t>
  </si>
  <si>
    <t xml:space="preserve">U</t>
  </si>
  <si>
    <t xml:space="preserve">Complément du système de revêtement extérieur CIVIS'AGORA "TAU CERÁMICA", pour jeux pour enfants.</t>
  </si>
  <si>
    <r>
      <rPr>
        <sz val="7.80"/>
        <color rgb="FF000000"/>
        <rFont val="A"/>
        <family val="2"/>
      </rPr>
      <t xml:space="preserve">Complément du système de revêtement extérieur CIVIS'AGORA "TAU CERÁMICA", </t>
    </r>
    <r>
      <rPr>
        <b/>
        <sz val="7.80"/>
        <color rgb="FF000000"/>
        <rFont val="A"/>
        <family val="2"/>
      </rPr>
      <t xml:space="preserve">à intégrer dans le revêtement, dont le design imite un jeu pour enfant à 5 couples, formés d'un dessin et de sa silhouette monocolore associée, enduit de ciment à renforcer la connaissance des formes et leur association, en récompensant les bonnes réponses avec le son, formé de 18 m² de revêtement de carreaux en grès porcelainé, série CIVIS'AGORA, 10 carreaux série Urban Unik Sens, avec capteurs électroniques incorporés et une unité de contrôle Civis Play Duo Centro Control, avec plaque électronique incorporée; y compris module de contrôle et source d'alimentation</t>
    </r>
    <r>
      <rPr>
        <sz val="7.80"/>
        <color rgb="FF000000"/>
        <rFont val="A"/>
        <family val="2"/>
      </rPr>
      <t xml:space="preserve">, le tout placé avec </t>
    </r>
    <r>
      <rPr>
        <b/>
        <sz val="7.80"/>
        <color rgb="FF000000"/>
        <rFont val="A"/>
        <family val="2"/>
      </rPr>
      <t xml:space="preserve">adhésif cémenteux amélioré, C2 TE S1, avec glissement réduit et temps ouvert augmenté T200 Flex-Porcelánico "TAU CERÁMICA"</t>
    </r>
    <r>
      <rPr>
        <sz val="7.80"/>
        <color rgb="FF000000"/>
        <rFont val="A"/>
        <family val="2"/>
      </rPr>
      <t xml:space="preserve">, jointoiement avec </t>
    </r>
    <r>
      <rPr>
        <b/>
        <sz val="7.80"/>
        <color rgb="FF000000"/>
        <rFont val="A"/>
        <family val="2"/>
      </rPr>
      <t xml:space="preserve">mortier technique coloré, C G2, Line-Fix "TAU CERÁMICA", pour jointoiement des carreaux céramiques, avec des joints compris entre 3 et 15 mm</t>
    </r>
    <r>
      <rPr>
        <sz val="7.80"/>
        <color rgb="FF000000"/>
        <rFont val="A"/>
        <family val="2"/>
      </rPr>
      <t xml:space="preserve"> et nettoyage final avec le nettoyant chimique Desin-Cer "TAU CERÁMICA".</t>
    </r>
  </si>
  <si>
    <t xml:space="preserve">Code interne</t>
  </si>
  <si>
    <t xml:space="preserve">Désignation</t>
  </si>
  <si>
    <t xml:space="preserve">Quantité</t>
  </si>
  <si>
    <t xml:space="preserve">Unité</t>
  </si>
  <si>
    <t xml:space="preserve">Prix unitaire</t>
  </si>
  <si>
    <t xml:space="preserve">Prix total</t>
  </si>
  <si>
    <t xml:space="preserve">mt18bct045c</t>
  </si>
  <si>
    <t xml:space="preserve">Complément Civis Play Duo, à intégrer dans le revêtement, dont le design imite un jeu pour enfant à 5 couples, formés d'un dessin et de sa silhouette monocolore associée, enduit de ciment à renforcer la connaissance des formes et leur association, en récompensant les bonnes réponses avec le son, formé de 18 m² de revêtement de carreaux en grès porcelainé, série CIVIS'AGORA "TAU CERÁMICA", avec coefficient d'absorption d'eau E&lt;5%, groupe BIa, de 40x40 cm, 15 mm d'épaisseur, avec finition en relief Toe Clearance et conception structurale Strongrib, au verso de la dalle; charge de rupture supérieure à 5 kN, selon NF EN ISO 10545-4; résistance au glissement supérieur à 45 selon ENV 12633; résistant aux gelées; résistant aux agents chimiques, selon NF EN ISO 10545-13; résistant aux tâches, selon NF EN ISO 10545-14, 10 carreaux série Urban Unik Sens, avec capteurs électroniques incorporés et une unité de contrôle Civis Play Duo Centro Control, avec plaque électronique incorporée; y compris module de contrôle et source d'alimentation.</t>
  </si>
  <si>
    <t xml:space="preserve">U</t>
  </si>
  <si>
    <t xml:space="preserve">mt09mtc010j</t>
  </si>
  <si>
    <t xml:space="preserve">Adhésif cémenteux amélioré, C2 TE S1, avec glissement réduit et temps ouvert augmenté T200 Flex-Porcelánico, selon NF EN 12004, "TAU CERÁMICA", pour la mise en place en couche fine de revêtements en matériau céramique en intérieur et en extérieur, constitué de ciments à haute résistance, granulats sélectionnés et contenu élevé en résines synthétiques.</t>
  </si>
  <si>
    <t xml:space="preserve">kg</t>
  </si>
  <si>
    <t xml:space="preserve">mt09mtc020a</t>
  </si>
  <si>
    <t xml:space="preserve">Mortier technique coloré, C G2, Line-Fix "TAU CERÁMICA", pour jointoiement des carreaux céramiques, avec des joints compris entre 3 et 15 mm, selon NF EN 12004, "TAU CERÁMICA".</t>
  </si>
  <si>
    <t xml:space="preserve">kg</t>
  </si>
  <si>
    <t xml:space="preserve">mt09mtc100</t>
  </si>
  <si>
    <t xml:space="preserve">Nettoyant chimique Desin-Cer Ext "TAU CERÁMICA", désincrustant de restes de ciment sur n'importe qu'elle surface.</t>
  </si>
  <si>
    <t xml:space="preserve">l</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</si>
  <si>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</si>
  <si>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</si>
  <si>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</si>
  <si>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</si>
  <si>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</si>
  <si>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</si>
  <si>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mo003</t>
  </si>
  <si>
    <t xml:space="preserve">Compagnon professionnel III/CP2 électricien.</t>
  </si>
  <si>
    <t xml:space="preserve">h</t>
  </si>
  <si>
    <t xml:space="preserve">mo102</t>
  </si>
  <si>
    <t xml:space="preserve">Ouvrier professionnel II/OP électricien.</t>
  </si>
  <si>
    <t xml:space="preserve">h</t>
  </si>
  <si>
    <t xml:space="preserve">Majoration des montants</t>
  </si>
  <si>
    <t xml:space="preserve">%</t>
  </si>
  <si>
    <t xml:space="preserve">Coûts indirects</t>
  </si>
  <si>
    <t xml:space="preserve">%</t>
  </si>
  <si>
    <t xml:space="preserve">Coût d'entretien décennal: 434.053,12F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</si>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</sst>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97" customWidth="1"/>
    <col min="2" max="2" width="10.49" customWidth="1"/>
    <col min="3" max="3" width="20.55" customWidth="1"/>
    <col min="4" max="4" width="29.58" customWidth="1"/>
    <col min="5" max="5" width="2.62" customWidth="1"/>
    <col min="6" max="6" width="8.60" customWidth="1"/>
    <col min="7" max="7" width="3.93" customWidth="1"/>
    <col min="8" max="8" width="1.89" customWidth="1"/>
    <col min="9" max="9" width="13.26" customWidth="1"/>
    <col min="10" max="10" width="2.77" customWidth="1"/>
    <col min="11" max="11" width="12.39" customWidth="1"/>
  </cols>
  <sheetData>
    <row r="1" spans="1:1" ht="1.80" thickBot="1" customHeight="1">
      <c r="A1" s="1" t="s">
        <v>0</v>
      </c>
      <c r="B1" s="1"/>
      <c r="C1" s="1"/>
      <c r="D1" s="1"/>
      <c r="E1" s="1"/>
      <c r="F1" s="1"/>
      <c r="G1" s="1"/>
      <c r="H1" s="1"/>
      <c r="I1" s="1"/>
      <c r="J1" s="1"/>
      <c r="K1" s="1"/>
    </row>
    <row r="3" spans="1:11" ht="50.40" thickBot="1" customHeight="1">
      <c r="A3" s="3" t="s">
        <v>1</v>
      </c>
      <c r="B3" s="3"/>
      <c r="C3" s="4" t="s">
        <v>2</v>
      </c>
      <c r="D3" s="3" t="s">
        <v>3</v>
      </c>
      <c r="E3" s="5"/>
      <c r="F3" s="5"/>
      <c r="G3" s="5"/>
      <c r="H3" s="5"/>
      <c r="I3" s="5"/>
      <c r="J3" s="5"/>
      <c r="K3" s="5"/>
    </row>
    <row r="4" spans="1:11" ht="88.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156.00" thickBot="1" customHeight="1">
      <c r="A8" s="10" t="s">
        <v>11</v>
      </c>
      <c r="B8" s="10" t="s">
        <v>12</v>
      </c>
      <c r="C8" s="10"/>
      <c r="D8" s="10"/>
      <c r="E8" s="10"/>
      <c r="F8" s="12">
        <v>1.000000</v>
      </c>
      <c r="G8" s="14" t="s">
        <v>13</v>
      </c>
      <c r="H8" s="14"/>
      <c r="I8" s="16">
        <v>2865302.520000</v>
      </c>
      <c r="J8" s="16"/>
      <c r="K8" s="16">
        <f ca="1">ROUND(INDIRECT(ADDRESS(ROW()+(0), COLUMN()+(-5), 1))*INDIRECT(ADDRESS(ROW()+(0), COLUMN()+(-2), 1)), 2)</f>
        <v>2865302.520000</v>
      </c>
    </row>
    <row r="9" spans="1:11" ht="60.00" thickBot="1" customHeight="1">
      <c r="A9" s="17" t="s">
        <v>14</v>
      </c>
      <c r="B9" s="17" t="s">
        <v>15</v>
      </c>
      <c r="C9" s="17"/>
      <c r="D9" s="17"/>
      <c r="E9" s="17"/>
      <c r="F9" s="18">
        <v>117.600000</v>
      </c>
      <c r="G9" s="19" t="s">
        <v>16</v>
      </c>
      <c r="H9" s="19"/>
      <c r="I9" s="20">
        <v>337.010000</v>
      </c>
      <c r="J9" s="20"/>
      <c r="K9" s="20">
        <f ca="1">ROUND(INDIRECT(ADDRESS(ROW()+(0), COLUMN()+(-5), 1))*INDIRECT(ADDRESS(ROW()+(0), COLUMN()+(-2), 1)), 2)</f>
        <v>39632.380000</v>
      </c>
    </row>
    <row r="10" spans="1:11" ht="31.20" thickBot="1" customHeight="1">
      <c r="A10" s="17" t="s">
        <v>17</v>
      </c>
      <c r="B10" s="17" t="s">
        <v>18</v>
      </c>
      <c r="C10" s="17"/>
      <c r="D10" s="17"/>
      <c r="E10" s="17"/>
      <c r="F10" s="18">
        <v>49.000000</v>
      </c>
      <c r="G10" s="19" t="s">
        <v>19</v>
      </c>
      <c r="H10" s="19"/>
      <c r="I10" s="20">
        <v>543.620000</v>
      </c>
      <c r="J10" s="20"/>
      <c r="K10" s="20">
        <f ca="1">ROUND(INDIRECT(ADDRESS(ROW()+(0), COLUMN()+(-5), 1))*INDIRECT(ADDRESS(ROW()+(0), COLUMN()+(-2), 1)), 2)</f>
        <v>26637.380000</v>
      </c>
    </row>
    <row r="11" spans="1:11" ht="21.60" thickBot="1" customHeight="1">
      <c r="A11" s="17" t="s">
        <v>20</v>
      </c>
      <c r="B11" s="17" t="s">
        <v>21</v>
      </c>
      <c r="C11" s="17"/>
      <c r="D11" s="17"/>
      <c r="E11" s="17"/>
      <c r="F11" s="18">
        <v>1.960000</v>
      </c>
      <c r="G11" s="19" t="s">
        <v>22</v>
      </c>
      <c r="H11" s="19"/>
      <c r="I11" s="20">
        <v>710.290000</v>
      </c>
      <c r="J11" s="20"/>
      <c r="K11" s="20">
        <f ca="1">ROUND(INDIRECT(ADDRESS(ROW()+(0), COLUMN()+(-5), 1))*INDIRECT(ADDRESS(ROW()+(0), COLUMN()+(-2), 1)), 2)</f>
        <v>1392.170000</v>
      </c>
    </row>
    <row r="12" spans="1:11" ht="12.00" thickBot="1" customHeight="1">
      <c r="A12" s="17" t="s">
        <v>23</v>
      </c>
      <c r="B12" s="17" t="s">
        <v>24</v>
      </c>
      <c r="C12" s="17"/>
      <c r="D12" s="17"/>
      <c r="E12" s="17"/>
      <c r="F12" s="18">
        <v>8.854000</v>
      </c>
      <c r="G12" s="19" t="s">
        <v>25</v>
      </c>
      <c r="H12" s="19"/>
      <c r="I12" s="20">
        <v>938.620000</v>
      </c>
      <c r="J12" s="20"/>
      <c r="K12" s="20">
        <f ca="1">ROUND(INDIRECT(ADDRESS(ROW()+(0), COLUMN()+(-5), 1))*INDIRECT(ADDRESS(ROW()+(0), COLUMN()+(-2), 1)), 2)</f>
        <v>8310.540000</v>
      </c>
    </row>
    <row r="13" spans="1:11" ht="12.00" thickBot="1" customHeight="1">
      <c r="A13" s="17" t="s">
        <v>26</v>
      </c>
      <c r="B13" s="17" t="s">
        <v>27</v>
      </c>
      <c r="C13" s="17"/>
      <c r="D13" s="17"/>
      <c r="E13" s="17"/>
      <c r="F13" s="18">
        <v>8.854000</v>
      </c>
      <c r="G13" s="19" t="s">
        <v>28</v>
      </c>
      <c r="H13" s="19"/>
      <c r="I13" s="20">
        <v>543.600000</v>
      </c>
      <c r="J13" s="20"/>
      <c r="K13" s="20">
        <f ca="1">ROUND(INDIRECT(ADDRESS(ROW()+(0), COLUMN()+(-5), 1))*INDIRECT(ADDRESS(ROW()+(0), COLUMN()+(-2), 1)), 2)</f>
        <v>4813.030000</v>
      </c>
    </row>
    <row r="14" spans="1:11" ht="12.00" thickBot="1" customHeight="1">
      <c r="A14" s="17" t="s">
        <v>29</v>
      </c>
      <c r="B14" s="17" t="s">
        <v>30</v>
      </c>
      <c r="C14" s="17"/>
      <c r="D14" s="17"/>
      <c r="E14" s="17"/>
      <c r="F14" s="18">
        <v>3.284000</v>
      </c>
      <c r="G14" s="19" t="s">
        <v>31</v>
      </c>
      <c r="H14" s="19"/>
      <c r="I14" s="20">
        <v>970.200000</v>
      </c>
      <c r="J14" s="20"/>
      <c r="K14" s="20">
        <f ca="1">ROUND(INDIRECT(ADDRESS(ROW()+(0), COLUMN()+(-5), 1))*INDIRECT(ADDRESS(ROW()+(0), COLUMN()+(-2), 1)), 2)</f>
        <v>3186.140000</v>
      </c>
    </row>
    <row r="15" spans="1:11" ht="12.00" thickBot="1" customHeight="1">
      <c r="A15" s="17" t="s">
        <v>32</v>
      </c>
      <c r="B15" s="21" t="s">
        <v>33</v>
      </c>
      <c r="C15" s="21"/>
      <c r="D15" s="21"/>
      <c r="E15" s="21"/>
      <c r="F15" s="22">
        <v>3.284000</v>
      </c>
      <c r="G15" s="23" t="s">
        <v>34</v>
      </c>
      <c r="H15" s="23"/>
      <c r="I15" s="24">
        <v>542.590000</v>
      </c>
      <c r="J15" s="24"/>
      <c r="K15" s="24">
        <f ca="1">ROUND(INDIRECT(ADDRESS(ROW()+(0), COLUMN()+(-5), 1))*INDIRECT(ADDRESS(ROW()+(0), COLUMN()+(-2), 1)), 2)</f>
        <v>1781.870000</v>
      </c>
    </row>
    <row r="16" spans="1:11" ht="12.00" thickBot="1" customHeight="1">
      <c r="A16" s="17"/>
      <c r="B16" s="10" t="s">
        <v>35</v>
      </c>
      <c r="C16" s="10"/>
      <c r="D16" s="10"/>
      <c r="E16" s="10"/>
      <c r="F16" s="12">
        <v>2.000000</v>
      </c>
      <c r="G16" s="14" t="s">
        <v>36</v>
      </c>
      <c r="H16" s="14"/>
      <c r="I16" s="16">
        <f ca="1">ROUND(SUM(INDIRECT(ADDRESS(ROW()+(-1), COLUMN()+(2), 1)),INDIRECT(ADDRESS(ROW()+(-2), COLUMN()+(2), 1)),INDIRECT(ADDRESS(ROW()+(-3), COLUMN()+(2), 1)),INDIRECT(ADDRESS(ROW()+(-4), COLUMN()+(2), 1)),INDIRECT(ADDRESS(ROW()+(-5), COLUMN()+(2), 1)),INDIRECT(ADDRESS(ROW()+(-6), COLUMN()+(2), 1)),INDIRECT(ADDRESS(ROW()+(-7), COLUMN()+(2), 1)),INDIRECT(ADDRESS(ROW()+(-8), COLUMN()+(2), 1))), 2)</f>
        <v>2951056.030000</v>
      </c>
      <c r="J16" s="16"/>
      <c r="K16" s="16">
        <f ca="1">ROUND(INDIRECT(ADDRESS(ROW()+(0), COLUMN()+(-5), 1))*INDIRECT(ADDRESS(ROW()+(0), COLUMN()+(-2), 1))/100, 2)</f>
        <v>59021.120000</v>
      </c>
    </row>
    <row r="17" spans="1:11" ht="12.00" thickBot="1" customHeight="1">
      <c r="A17" s="21"/>
      <c r="B17" s="21" t="s">
        <v>37</v>
      </c>
      <c r="C17" s="21"/>
      <c r="D17" s="21"/>
      <c r="E17" s="21"/>
      <c r="F17" s="22">
        <v>3.000000</v>
      </c>
      <c r="G17" s="23" t="s">
        <v>38</v>
      </c>
      <c r="H17" s="23"/>
      <c r="I17" s="24">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3010077.150000</v>
      </c>
      <c r="J17" s="24"/>
      <c r="K17" s="24">
        <f ca="1">ROUND(INDIRECT(ADDRESS(ROW()+(0), COLUMN()+(-5), 1))*INDIRECT(ADDRESS(ROW()+(0), COLUMN()+(-2), 1))/100, 2)</f>
        <v>90302.310000</v>
      </c>
    </row>
    <row r="18" spans="1:11" ht="12.00" thickBot="1" customHeight="1">
      <c r="A18" s="6" t="s">
        <v>39</v>
      </c>
      <c r="B18" s="7"/>
      <c r="C18" s="7"/>
      <c r="D18" s="7"/>
      <c r="E18" s="7"/>
      <c r="F18" s="7"/>
      <c r="G18" s="25"/>
      <c r="H18" s="25"/>
      <c r="I18" s="6" t="s">
        <v>40</v>
      </c>
      <c r="J18" s="6"/>
      <c r="K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3100379.460000</v>
      </c>
    </row>
  </sheetData>
  <mergeCells count="42">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A18:F18"/>
    <mergeCell ref="G18:H18"/>
    <mergeCell ref="I18:J18"/>
  </mergeCells>
  <pageMargins left="0.620079" right="0.472441" top="0.472441" bottom="0.472441" header="0.0" footer="0.0"/>
  <pageSetup paperSize="9" orientation="portrait"/>
  <rowBreaks count="0" manualBreakCount="0">
    </rowBreaks>
</worksheet>
</file>