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<sst xmlns="http://schemas.openxmlformats.org/spreadsheetml/2006/main" count="27" uniqueCount="27">
  <si>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</si>
  <si>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GFQ020</t>
  </si>
  <si>
    <t xml:space="preserve">m</t>
  </si>
  <si>
    <t xml:space="preserve">Pieu préfabriqué en béton armé.</t>
  </si>
  <si>
    <r>
      <rPr>
        <sz val="8.25"/>
        <color rgb="FF000000"/>
        <rFont val="Arial"/>
        <family val="2"/>
      </rPr>
      <t xml:space="preserve">Pieu préfabriqué en béton armé, mis en place par battage, </t>
    </r>
    <r>
      <rPr>
        <b/>
        <sz val="8.25"/>
        <color rgb="FF000000"/>
        <rFont val="Arial"/>
        <family val="2"/>
      </rPr>
      <t xml:space="preserve"> D=27,5 cm, Q=75 t</t>
    </r>
    <r>
      <rPr>
        <sz val="8.25"/>
        <color rgb="FF000000"/>
        <rFont val="Arial"/>
        <family val="2"/>
      </rPr>
      <t xml:space="preserve">, avec un sabot normal en pointe.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</si>
  <si>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</si>
  <si>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</si>
  <si>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</si>
  <si>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</si>
  <si>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</si>
  <si>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</si>
  <si>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mt07pph020b</t>
  </si>
  <si>
    <t xml:space="preserve">Pieu préfabriqué en béton armé, de diamètre équivalent 27,5 cm, pour une charge axiale de 75 t, avec sabot normal en pointe, selon NF EN 12794.</t>
  </si>
  <si>
    <t xml:space="preserve">m</t>
  </si>
  <si>
    <t xml:space="preserve">mt07pph030b</t>
  </si>
  <si>
    <t xml:space="preserve">Joint pour liaison de pieux préfabriqués en béton armé, de diamètre équivalent 27,5 cm.</t>
  </si>
  <si>
    <t xml:space="preserve">U</t>
  </si>
  <si>
    <t xml:space="preserve">mq03pip050b</t>
  </si>
  <si>
    <t xml:space="preserve">Mouton hydraulique, de 9 t, pour battage de pieux préfabriqués.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</si>
  <si>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</si>
  <si>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</si>
  <si>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</si>
  <si>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</si>
  <si>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Coûts directs complémentaires</t>
  </si>
  <si>
    <t xml:space="preserve">%</t>
  </si>
  <si>
    <t xml:space="preserve">Coût d'entretien décennal: 1.084,97F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</si>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</sst>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9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41404.650000</v>
      </c>
      <c r="H8" s="16">
        <f ca="1">ROUND(INDIRECT(ADDRESS(ROW()+(0), COLUMN()+(-3), 1))*INDIRECT(ADDRESS(ROW()+(0), COLUMN()+(-1), 1)), 2)</f>
        <v>41404.650000</v>
      </c>
    </row>
    <row r="9" spans="1:8" ht="24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9666.340000</v>
      </c>
      <c r="H9" s="20">
        <f ca="1">ROUND(INDIRECT(ADDRESS(ROW()+(0), COLUMN()+(-3), 1))*INDIRECT(ADDRESS(ROW()+(0), COLUMN()+(-1), 1)), 2)</f>
        <v>9666.340000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0.048000</v>
      </c>
      <c r="F10" s="19" t="s">
        <v>19</v>
      </c>
      <c r="G10" s="20">
        <v>41176.980000</v>
      </c>
      <c r="H10" s="20">
        <f ca="1">ROUND(INDIRECT(ADDRESS(ROW()+(0), COLUMN()+(-3), 1))*INDIRECT(ADDRESS(ROW()+(0), COLUMN()+(-1), 1)), 2)</f>
        <v>1976.500000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>
        <v>0.235000</v>
      </c>
      <c r="F11" s="23" t="s">
        <v>22</v>
      </c>
      <c r="G11" s="24">
        <v>584.650000</v>
      </c>
      <c r="H11" s="24">
        <f ca="1">ROUND(INDIRECT(ADDRESS(ROW()+(0), COLUMN()+(-3), 1))*INDIRECT(ADDRESS(ROW()+(0), COLUMN()+(-1), 1)), 2)</f>
        <v>137.390000</v>
      </c>
    </row>
    <row r="12" spans="1:8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COLUMN()+(1), 1)),INDIRECT(ADDRESS(ROW()+(-2), COLUMN()+(1), 1)),INDIRECT(ADDRESS(ROW()+(-3), COLUMN()+(1), 1)),INDIRECT(ADDRESS(ROW()+(-4), COLUMN()+(1), 1))), 2)</f>
        <v>53184.880000</v>
      </c>
      <c r="H12" s="28">
        <f ca="1">ROUND(INDIRECT(ADDRESS(ROW()+(0), COLUMN()+(-3), 1))*INDIRECT(ADDRESS(ROW()+(0), COLUMN()+(-1), 1))/100, 2)</f>
        <v>1063.700000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54248.580000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