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<sst xmlns="http://schemas.openxmlformats.org/spreadsheetml/2006/main" count="29" uniqueCount="29">
  <si>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</si>
  <si>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FLN170</t>
  </si>
  <si>
    <t xml:space="preserve">m²</t>
  </si>
  <si>
    <t xml:space="preserve">Faux plafond continu en panneaux de fibres de bois, système Heraklith "KNAUF INSULATION".</t>
  </si>
  <si>
    <r>
      <rPr>
        <sz val="7.80"/>
        <color rgb="FF000000"/>
        <rFont val="Arial"/>
        <family val="2"/>
      </rPr>
      <t xml:space="preserve">Faux plafond continu, situé à une hauteur </t>
    </r>
    <r>
      <rPr>
        <b/>
        <sz val="7.80"/>
        <color rgb="FF000000"/>
        <rFont val="Arial"/>
        <family val="2"/>
      </rPr>
      <t xml:space="preserve">inférieure à 4 m</t>
    </r>
    <r>
      <rPr>
        <sz val="7.80"/>
        <color rgb="FF000000"/>
        <rFont val="Arial"/>
        <family val="2"/>
      </rPr>
      <t xml:space="preserve">, en </t>
    </r>
    <r>
      <rPr>
        <b/>
        <sz val="7.80"/>
        <color rgb="FF000000"/>
        <rFont val="Arial"/>
        <family val="2"/>
      </rPr>
      <t xml:space="preserve">panneaux légers de laine de bois, Heraklith (Copeau fin) "KNAUF INSULATION", de 600x1200 mm et 25 mm d'épaisseur</t>
    </r>
    <r>
      <rPr>
        <sz val="7.80"/>
        <color rgb="FF000000"/>
        <rFont val="Arial"/>
        <family val="2"/>
      </rPr>
      <t xml:space="preserve">, fixé directement au plancher </t>
    </r>
    <r>
      <rPr>
        <b/>
        <sz val="7.80"/>
        <color rgb="FF000000"/>
        <rFont val="Arial"/>
        <family val="2"/>
      </rPr>
      <t xml:space="preserve">en béton</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</si>
  <si>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</si>
  <si>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</si>
  <si>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</si>
  <si>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</si>
  <si>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</si>
  <si>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</si>
  <si>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mt16vki010o</t>
  </si>
  <si>
    <t xml:space="preserve">Panneau léger de laine de bois, Heraklith (Copeau fin) "KNAUF INSULATION", de 600x1200 mm et 25 mm d'épaisseur, formé de copeaux de bois de 1,5 mm de diamètre agglomérés avec ciment, résistance thermique 0,28 m²K/W, conductivité thermique 0,09 W/(mK), densité 464 kg/m³, coefficient de résistance à la diffusion de la vapeur d'eau 0,4 et Euroclasse B-s1,d0 de réaction au feu, selon NF EN 13168, pour isolation thermique et acoustique et protection contre les incendies, dans des bâtiments.</t>
  </si>
  <si>
    <t xml:space="preserve">m²</t>
  </si>
  <si>
    <t xml:space="preserve">mt16vki030</t>
  </si>
  <si>
    <t xml:space="preserve">Cheville à frapper massive MSP "KNAUF INSULATION" pou l'ancrage de panneaux Heraklith à un support en béton, comprend couvercle.</t>
  </si>
  <si>
    <t xml:space="preserve">U</t>
  </si>
  <si>
    <t xml:space="preserve">mo014</t>
  </si>
  <si>
    <t xml:space="preserve">Compagnon professionnel III/CP2 monteur de faux plafonds en plaques de plâtre.</t>
  </si>
  <si>
    <t xml:space="preserve">h</t>
  </si>
  <si>
    <t xml:space="preserve">mo080</t>
  </si>
  <si>
    <t xml:space="preserve">Ouvrier professionnel II/OP monteur de faux plafonds en plaques de plâtre.</t>
  </si>
  <si>
    <t xml:space="preserve">h</t>
  </si>
  <si>
    <t xml:space="preserve">Moyens auxiliaires</t>
  </si>
  <si>
    <t xml:space="preserve">%</t>
  </si>
  <si>
    <t xml:space="preserve">Coûts indirects</t>
  </si>
  <si>
    <t xml:space="preserve">%</t>
  </si>
  <si>
    <t xml:space="preserve">Coût d'entretien décennal: 14.803,89F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</si>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</sst>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09" customWidth="1"/>
    <col min="2" max="2" width="7.29" customWidth="1"/>
    <col min="3" max="3" width="17.49" customWidth="1"/>
    <col min="4" max="4" width="41.97" customWidth="1"/>
    <col min="5" max="5" width="7.43" customWidth="1"/>
    <col min="6" max="6" width="1.17" customWidth="1"/>
    <col min="7" max="7" width="5.83" customWidth="1"/>
    <col min="8" max="8" width="3.93" customWidth="1"/>
    <col min="9" max="9" width="10.93" customWidth="1"/>
    <col min="10" max="10" width="1.17" customWidth="1"/>
    <col min="11" max="11" width="9.76" customWidth="1"/>
  </cols>
  <sheetData>
    <row r="1" spans="1:1" ht="1.80" thickBot="1" customHeight="1">
      <c r="A1" s="1" t="s">
        <v>0</v>
      </c>
      <c r="B1" s="1"/>
      <c r="C1" s="1"/>
      <c r="D1" s="1"/>
      <c r="E1" s="1"/>
      <c r="F1" s="1"/>
      <c r="G1" s="1"/>
      <c r="H1" s="1"/>
      <c r="I1" s="1"/>
      <c r="J1" s="1"/>
      <c r="K1" s="1"/>
    </row>
    <row r="3" spans="1:11" ht="21.60" thickBot="1" customHeight="1">
      <c r="A3" s="3" t="s">
        <v>1</v>
      </c>
      <c r="B3" s="3"/>
      <c r="C3" s="4" t="s">
        <v>2</v>
      </c>
      <c r="D3" s="3" t="s">
        <v>3</v>
      </c>
      <c r="E3" s="3"/>
      <c r="F3" s="5"/>
      <c r="G3" s="5"/>
      <c r="H3" s="5"/>
      <c r="I3" s="5"/>
      <c r="J3" s="5"/>
      <c r="K3" s="5"/>
    </row>
    <row r="4" spans="1:11" ht="21.60" thickBot="1" customHeight="1">
      <c r="A4" s="6" t="s">
        <v>4</v>
      </c>
      <c r="B4" s="6"/>
      <c r="C4" s="7"/>
      <c r="D4" s="7"/>
      <c r="E4" s="7"/>
      <c r="F4" s="7"/>
      <c r="G4" s="7"/>
      <c r="H4" s="7"/>
      <c r="I4" s="7"/>
      <c r="J4" s="8"/>
      <c r="K4" s="8"/>
    </row>
    <row r="7" spans="1:11" ht="12.00" thickBot="1" customHeight="1">
      <c r="A7" s="9" t="s">
        <v>5</v>
      </c>
      <c r="B7" s="9" t="s">
        <v>6</v>
      </c>
      <c r="C7" s="9"/>
      <c r="D7" s="9"/>
      <c r="E7" s="9" t="s">
        <v>7</v>
      </c>
      <c r="F7" s="9"/>
      <c r="G7" s="9" t="s">
        <v>8</v>
      </c>
      <c r="H7" s="9" t="s">
        <v>9</v>
      </c>
      <c r="I7" s="9"/>
      <c r="J7" s="9"/>
      <c r="K7" s="9" t="s">
        <v>10</v>
      </c>
    </row>
    <row r="8" spans="1:11" ht="69.60" thickBot="1" customHeight="1">
      <c r="A8" s="10" t="s">
        <v>11</v>
      </c>
      <c r="B8" s="10" t="s">
        <v>12</v>
      </c>
      <c r="C8" s="10"/>
      <c r="D8" s="10"/>
      <c r="E8" s="12">
        <v>1.050000</v>
      </c>
      <c r="F8" s="12"/>
      <c r="G8" s="14" t="s">
        <v>13</v>
      </c>
      <c r="H8" s="16">
        <v>16044.790000</v>
      </c>
      <c r="I8" s="16"/>
      <c r="J8" s="16"/>
      <c r="K8" s="16">
        <f ca="1">ROUND(INDIRECT(ADDRESS(ROW()+(0), COLUMN()+(-6), 1))*INDIRECT(ADDRESS(ROW()+(0), COLUMN()+(-3), 1)), 2)</f>
        <v>16847.030000</v>
      </c>
    </row>
    <row r="9" spans="1:11" ht="21.60" thickBot="1" customHeight="1">
      <c r="A9" s="17" t="s">
        <v>14</v>
      </c>
      <c r="B9" s="17" t="s">
        <v>15</v>
      </c>
      <c r="C9" s="17"/>
      <c r="D9" s="17"/>
      <c r="E9" s="18">
        <v>8.330000</v>
      </c>
      <c r="F9" s="18"/>
      <c r="G9" s="19" t="s">
        <v>16</v>
      </c>
      <c r="H9" s="20">
        <v>346.620000</v>
      </c>
      <c r="I9" s="20"/>
      <c r="J9" s="20"/>
      <c r="K9" s="20">
        <f ca="1">ROUND(INDIRECT(ADDRESS(ROW()+(0), COLUMN()+(-6), 1))*INDIRECT(ADDRESS(ROW()+(0), COLUMN()+(-3), 1)), 2)</f>
        <v>2887.340000</v>
      </c>
    </row>
    <row r="10" spans="1:11" ht="21.60" thickBot="1" customHeight="1">
      <c r="A10" s="17" t="s">
        <v>17</v>
      </c>
      <c r="B10" s="17" t="s">
        <v>18</v>
      </c>
      <c r="C10" s="17"/>
      <c r="D10" s="17"/>
      <c r="E10" s="18">
        <v>0.246000</v>
      </c>
      <c r="F10" s="18"/>
      <c r="G10" s="19" t="s">
        <v>19</v>
      </c>
      <c r="H10" s="20">
        <v>1005.270000</v>
      </c>
      <c r="I10" s="20"/>
      <c r="J10" s="20"/>
      <c r="K10" s="20">
        <f ca="1">ROUND(INDIRECT(ADDRESS(ROW()+(0), COLUMN()+(-6), 1))*INDIRECT(ADDRESS(ROW()+(0), COLUMN()+(-3), 1)), 2)</f>
        <v>247.300000</v>
      </c>
    </row>
    <row r="11" spans="1:11" ht="12.00" thickBot="1" customHeight="1">
      <c r="A11" s="17" t="s">
        <v>20</v>
      </c>
      <c r="B11" s="21" t="s">
        <v>21</v>
      </c>
      <c r="C11" s="21"/>
      <c r="D11" s="21"/>
      <c r="E11" s="22">
        <v>0.246000</v>
      </c>
      <c r="F11" s="22"/>
      <c r="G11" s="23" t="s">
        <v>22</v>
      </c>
      <c r="H11" s="24">
        <v>602.370000</v>
      </c>
      <c r="I11" s="24"/>
      <c r="J11" s="24"/>
      <c r="K11" s="24">
        <f ca="1">ROUND(INDIRECT(ADDRESS(ROW()+(0), COLUMN()+(-6), 1))*INDIRECT(ADDRESS(ROW()+(0), COLUMN()+(-3), 1)), 2)</f>
        <v>148.180000</v>
      </c>
    </row>
    <row r="12" spans="1:11" ht="12.00" thickBot="1" customHeight="1">
      <c r="A12" s="17"/>
      <c r="B12" s="10" t="s">
        <v>23</v>
      </c>
      <c r="C12" s="10"/>
      <c r="D12" s="10"/>
      <c r="E12" s="12">
        <v>2.000000</v>
      </c>
      <c r="F12" s="12"/>
      <c r="G12" s="14" t="s">
        <v>24</v>
      </c>
      <c r="H12" s="16">
        <f ca="1">ROUND(SUM(INDIRECT(ADDRESS(ROW()+(-1), COLUMN()+(3), 1)),INDIRECT(ADDRESS(ROW()+(-2), COLUMN()+(3), 1)),INDIRECT(ADDRESS(ROW()+(-3), COLUMN()+(3), 1)),INDIRECT(ADDRESS(ROW()+(-4), COLUMN()+(3), 1))), 2)</f>
        <v>20129.850000</v>
      </c>
      <c r="I12" s="16"/>
      <c r="J12" s="16"/>
      <c r="K12" s="16">
        <f ca="1">ROUND(INDIRECT(ADDRESS(ROW()+(0), COLUMN()+(-6), 1))*INDIRECT(ADDRESS(ROW()+(0), COLUMN()+(-3), 1))/100, 2)</f>
        <v>402.600000</v>
      </c>
    </row>
    <row r="13" spans="1:11" ht="12.00" thickBot="1" customHeight="1">
      <c r="A13" s="21"/>
      <c r="B13" s="21" t="s">
        <v>25</v>
      </c>
      <c r="C13" s="21"/>
      <c r="D13" s="21"/>
      <c r="E13" s="22">
        <v>3.000000</v>
      </c>
      <c r="F13" s="22"/>
      <c r="G13" s="23" t="s">
        <v>26</v>
      </c>
      <c r="H13" s="24">
        <f ca="1">ROUND(SUM(INDIRECT(ADDRESS(ROW()+(-1), COLUMN()+(3), 1)),INDIRECT(ADDRESS(ROW()+(-2), COLUMN()+(3), 1)),INDIRECT(ADDRESS(ROW()+(-3), COLUMN()+(3), 1)),INDIRECT(ADDRESS(ROW()+(-4), COLUMN()+(3), 1)),INDIRECT(ADDRESS(ROW()+(-5), COLUMN()+(3), 1))), 2)</f>
        <v>20532.450000</v>
      </c>
      <c r="I13" s="24"/>
      <c r="J13" s="24"/>
      <c r="K13" s="24">
        <f ca="1">ROUND(INDIRECT(ADDRESS(ROW()+(0), COLUMN()+(-6), 1))*INDIRECT(ADDRESS(ROW()+(0), COLUMN()+(-3), 1))/100, 2)</f>
        <v>615.970000</v>
      </c>
    </row>
    <row r="14" spans="1:11" ht="12.00" thickBot="1" customHeight="1">
      <c r="A14" s="6" t="s">
        <v>27</v>
      </c>
      <c r="B14" s="7"/>
      <c r="C14" s="7"/>
      <c r="D14" s="7"/>
      <c r="E14" s="7"/>
      <c r="F14" s="7"/>
      <c r="G14" s="25"/>
      <c r="H14" s="6" t="s">
        <v>28</v>
      </c>
      <c r="I14" s="6"/>
      <c r="J14" s="6"/>
      <c r="K14" s="26">
        <f ca="1">ROUND(SUM(INDIRECT(ADDRESS(ROW()+(-1), COLUMN()+(0), 1)),INDIRECT(ADDRESS(ROW()+(-2), COLUMN()+(0), 1)),INDIRECT(ADDRESS(ROW()+(-3), COLUMN()+(0), 1)),INDIRECT(ADDRESS(ROW()+(-4), COLUMN()+(0), 1)),INDIRECT(ADDRESS(ROW()+(-5), COLUMN()+(0), 1)),INDIRECT(ADDRESS(ROW()+(-6), COLUMN()+(0), 1))), 2)</f>
        <v>21148.420000</v>
      </c>
    </row>
  </sheetData>
  <mergeCells count="29">
    <mergeCell ref="A1:K1"/>
    <mergeCell ref="A3:B3"/>
    <mergeCell ref="D3:E3"/>
    <mergeCell ref="F3:H3"/>
    <mergeCell ref="J3:K3"/>
    <mergeCell ref="A4:K4"/>
    <mergeCell ref="B7:D7"/>
    <mergeCell ref="E7:F7"/>
    <mergeCell ref="H7:J7"/>
    <mergeCell ref="B8:D8"/>
    <mergeCell ref="E8:F8"/>
    <mergeCell ref="H8:J8"/>
    <mergeCell ref="B9:D9"/>
    <mergeCell ref="E9:F9"/>
    <mergeCell ref="H9:J9"/>
    <mergeCell ref="B10:D10"/>
    <mergeCell ref="E10:F10"/>
    <mergeCell ref="H10:J10"/>
    <mergeCell ref="B11:D11"/>
    <mergeCell ref="E11:F11"/>
    <mergeCell ref="H11:J11"/>
    <mergeCell ref="B12:D12"/>
    <mergeCell ref="E12:F12"/>
    <mergeCell ref="H12:J12"/>
    <mergeCell ref="B13:D13"/>
    <mergeCell ref="E13:F13"/>
    <mergeCell ref="H13:J13"/>
    <mergeCell ref="A14:F14"/>
    <mergeCell ref="H14:J14"/>
  </mergeCells>
  <pageMargins left="0.620079" right="0.472441" top="0.472441" bottom="0.472441" header="0.0" footer="0.0"/>
  <pageSetup paperSize="9" orientation="portrait"/>
  <rowBreaks count="0" manualBreakCount="0">
    </rowBreaks>
</worksheet>
</file>