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<sst xmlns="http://schemas.openxmlformats.org/spreadsheetml/2006/main" count="24" uniqueCount="24">
  <si>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</si>
  <si>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FIV030</t>
  </si>
  <si>
    <t xml:space="preserve">U</t>
  </si>
  <si>
    <t xml:space="preserve">Amortisseur métallique à ressort, monté sur le sol, socle ou structure.</t>
  </si>
  <si>
    <r>
      <rPr>
        <sz val="8.25"/>
        <color rgb="FF000000"/>
        <rFont val="Arial"/>
        <family val="2"/>
      </rPr>
      <t xml:space="preserve">Amortisseur métallique à 6 ressorts, de 260x170x127 mm, de 1158 kg de charge minimale et 2700 kg de charge maximale, constitué de 6 ressorts en acier de haute adhérence finition avec peinture époxy couleur bleue, couvercles métalliques fixés avec un double système de sécurité comprenant des pieux internes et un mastic viscoélastique, pièce internes en polyéthylène et base métallique aux deux extrémités avec des orifices ouverts, monté sur le sol, socle ou structure. Comprend les accessoires de montage.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</si>
  <si>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</si>
  <si>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</si>
  <si>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</si>
  <si>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</si>
  <si>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</si>
  <si>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</si>
  <si>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mt16avg050cyc</t>
  </si>
  <si>
    <t xml:space="preserve">Amortisseur métallique à 6 ressorts, de 260x170x127 mm, de 1158 kg de charge minimale et 2700 kg de charge maximale, constitué de 6 ressorts en acier de haute adhérence finition avec peinture époxy couleur bleue, couvercles métalliques fixés avec un double système de sécurité comprenant des pieux internes et un mastic viscoélastique, pièce internes en polyéthylène et base métallique aux deux extrémités avec des orifices ouverts, à monter au sol, sur socle ou sur structure.</t>
  </si>
  <si>
    <t xml:space="preserve">U</t>
  </si>
  <si>
    <t xml:space="preserve">mo011</t>
  </si>
  <si>
    <t xml:space="preserve">Compagnon professionnel III/CP2 monteur.</t>
  </si>
  <si>
    <t xml:space="preserve">h</t>
  </si>
  <si>
    <t xml:space="preserve">mo080</t>
  </si>
  <si>
    <t xml:space="preserve">Ouvrier professionnel II/OP monteur.</t>
  </si>
  <si>
    <t xml:space="preserve">h</t>
  </si>
  <si>
    <t xml:space="preserve">Frais de chantier des unités d'ouvrage</t>
  </si>
  <si>
    <t xml:space="preserve">%</t>
  </si>
  <si>
    <t xml:space="preserve">Coût d'entretien décennal: 37.932,40F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</si>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</sst>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4.93" customWidth="1"/>
    <col min="3" max="3" width="2.21" customWidth="1"/>
    <col min="4" max="4" width="74.97"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66.00" thickBot="1" customHeight="1">
      <c r="A9" s="7" t="s">
        <v>11</v>
      </c>
      <c r="B9" s="7"/>
      <c r="C9" s="7"/>
      <c r="D9" s="7" t="s">
        <v>12</v>
      </c>
      <c r="E9" s="9">
        <v>1</v>
      </c>
      <c r="F9" s="11" t="s">
        <v>13</v>
      </c>
      <c r="G9" s="13">
        <v>206301</v>
      </c>
      <c r="H9" s="13">
        <f ca="1">ROUND(INDIRECT(ADDRESS(ROW()+(0), COLUMN()+(-3), 1))*INDIRECT(ADDRESS(ROW()+(0), COLUMN()+(-1), 1)), 2)</f>
        <v>206301</v>
      </c>
    </row>
    <row r="10" spans="1:8" ht="13.50" thickBot="1" customHeight="1">
      <c r="A10" s="14" t="s">
        <v>14</v>
      </c>
      <c r="B10" s="14"/>
      <c r="C10" s="14"/>
      <c r="D10" s="14" t="s">
        <v>15</v>
      </c>
      <c r="E10" s="15">
        <v>0.169</v>
      </c>
      <c r="F10" s="16" t="s">
        <v>16</v>
      </c>
      <c r="G10" s="17">
        <v>1140.72</v>
      </c>
      <c r="H10" s="17">
        <f ca="1">ROUND(INDIRECT(ADDRESS(ROW()+(0), COLUMN()+(-3), 1))*INDIRECT(ADDRESS(ROW()+(0), COLUMN()+(-1), 1)), 2)</f>
        <v>192.78</v>
      </c>
    </row>
    <row r="11" spans="1:8" ht="13.50" thickBot="1" customHeight="1">
      <c r="A11" s="14" t="s">
        <v>17</v>
      </c>
      <c r="B11" s="14"/>
      <c r="C11" s="14"/>
      <c r="D11" s="18" t="s">
        <v>18</v>
      </c>
      <c r="E11" s="19">
        <v>0.169</v>
      </c>
      <c r="F11" s="20" t="s">
        <v>19</v>
      </c>
      <c r="G11" s="21">
        <v>647.72</v>
      </c>
      <c r="H11" s="21">
        <f ca="1">ROUND(INDIRECT(ADDRESS(ROW()+(0), COLUMN()+(-3), 1))*INDIRECT(ADDRESS(ROW()+(0), COLUMN()+(-1), 1)), 2)</f>
        <v>109.46</v>
      </c>
    </row>
    <row r="12" spans="1:8" ht="13.50" thickBot="1" customHeight="1">
      <c r="A12" s="18"/>
      <c r="B12" s="18"/>
      <c r="C12" s="18"/>
      <c r="D12" s="5" t="s">
        <v>20</v>
      </c>
      <c r="E12" s="22">
        <v>2</v>
      </c>
      <c r="F12" s="23" t="s">
        <v>21</v>
      </c>
      <c r="G12" s="24">
        <f ca="1">ROUND(SUM(INDIRECT(ADDRESS(ROW()+(-1), COLUMN()+(1), 1)),INDIRECT(ADDRESS(ROW()+(-2), COLUMN()+(1), 1)),INDIRECT(ADDRESS(ROW()+(-3), COLUMN()+(1), 1))), 2)</f>
        <v>206603</v>
      </c>
      <c r="H12" s="24">
        <f ca="1">ROUND(INDIRECT(ADDRESS(ROW()+(0), COLUMN()+(-3), 1))*INDIRECT(ADDRESS(ROW()+(0), COLUMN()+(-1), 1))/100, 2)</f>
        <v>4132.07</v>
      </c>
    </row>
    <row r="13" spans="1:8" ht="13.50" thickBot="1" customHeight="1">
      <c r="A13" s="25" t="s">
        <v>22</v>
      </c>
      <c r="B13" s="25"/>
      <c r="C13" s="25"/>
      <c r="D13" s="26"/>
      <c r="E13" s="26"/>
      <c r="F13" s="27"/>
      <c r="G13" s="25" t="s">
        <v>23</v>
      </c>
      <c r="H13" s="28">
        <f ca="1">ROUND(SUM(INDIRECT(ADDRESS(ROW()+(-1), COLUMN()+(0), 1)),INDIRECT(ADDRESS(ROW()+(-2), COLUMN()+(0), 1)),INDIRECT(ADDRESS(ROW()+(-3), COLUMN()+(0), 1)),INDIRECT(ADDRESS(ROW()+(-4), COLUMN()+(0), 1))), 2)</f>
        <v>210736</v>
      </c>
    </row>
  </sheetData>
  <mergeCells count="9">
    <mergeCell ref="A1:H1"/>
    <mergeCell ref="C3:H3"/>
    <mergeCell ref="A5:H5"/>
    <mergeCell ref="A8:C8"/>
    <mergeCell ref="A9:C9"/>
    <mergeCell ref="A10:C10"/>
    <mergeCell ref="A11:C11"/>
    <mergeCell ref="A12:C12"/>
    <mergeCell ref="A13:E13"/>
  </mergeCells>
  <pageMargins left="0.147638" right="0.147638" top="0.206693" bottom="0.206693" header="0.0" footer="0.0"/>
  <pageSetup paperSize="9" orientation="portrait"/>
  <rowBreaks count="0" manualBreakCount="0">
    </rowBreaks>
</worksheet>
</file>