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<sst xmlns="http://schemas.openxmlformats.org/spreadsheetml/2006/main" count="45" uniqueCount="45">
  <si>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</si>
  <si>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FDR020</t>
  </si>
  <si>
    <t xml:space="preserve">m</t>
  </si>
  <si>
    <t xml:space="preserve">Habillage d'une retombée de poutre métallique, avec des plaques de plâtre.</t>
  </si>
  <si>
    <r>
      <rPr>
        <sz val="8.25"/>
        <color rgb="FF000000"/>
        <rFont val="Arial"/>
        <family val="2"/>
      </rPr>
      <t xml:space="preserve">Réalisation de l'habillage d'une retombée de poutre métallique, par les deux faces de l'âme et par l'aile inférieure, de 200x200 mm, réalisée plaques de plâtre A / NF EN 520 - 1200 / longueur / 12,5 / à bords longitudinaux amincis; fixation dans les deux faces de l'âme par vissage à fourrures 60/27 en tôle d'acier galvanisé, vissées à leur tour sur tasseaux en bois de 40x40 mm, placés à pression, avec un entraxe de 30 cm; et fixation dans l'aile inférieure par vissage à fourrures 60/27 en tôle d'acier galvanisé, placées à pression sur clips métalliques. Comprend les profilés, les clips, la visserie et la pâte et la bande pour le traitement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</si>
  <si>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</si>
  <si>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</si>
  <si>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</si>
  <si>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</si>
  <si>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</si>
  <si>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</si>
  <si>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mt07mee203df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</si>
  <si>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</si>
  <si>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</si>
  <si>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mt12psg050c</t>
  </si>
  <si>
    <t xml:space="preserve">Fourrure 60/27 en tôle d'acier galvanisé, de 60 mm de largeur, selon NF DTU 25.41 P1-2 et NF EN 14195.</t>
  </si>
  <si>
    <t xml:space="preserve">m</t>
  </si>
  <si>
    <t xml:space="preserve">mt12www040b</t>
  </si>
  <si>
    <t xml:space="preserve">Vis autoforeuse d'acier galvanisé, de 4 mm de diamètre et 25 mm de longueur, pour fixation d'éléments métalliques sur un support en bois.</t>
  </si>
  <si>
    <t xml:space="preserve">U</t>
  </si>
  <si>
    <t xml:space="preserve">mt12pmk011a</t>
  </si>
  <si>
    <t xml:space="preserve">Clip de protection de 72x48x41 mm.</t>
  </si>
  <si>
    <t xml:space="preserve">U</t>
  </si>
  <si>
    <t xml:space="preserve">mt12psg010a</t>
  </si>
  <si>
    <t xml:space="preserve">Plaque de plâtre A / NF EN 520 - 1200 / longueur / 12,5 / à bords longitudinaux amincis.</t>
  </si>
  <si>
    <t xml:space="preserve">m²</t>
  </si>
  <si>
    <t xml:space="preserve">mt12psg081c</t>
  </si>
  <si>
    <t xml:space="preserve">Vis autoforeuse 3,5x25 mm.</t>
  </si>
  <si>
    <t xml:space="preserve">U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</si>
  <si>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</si>
  <si>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</si>
  <si>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</si>
  <si>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</si>
  <si>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microperforée en papier,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</si>
  <si>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</si>
  <si>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</si>
  <si>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</si>
  <si>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</si>
  <si>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</si>
  <si>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</si>
  <si>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</si>
  <si>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</si>
  <si>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</si>
  <si>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192,85F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</si>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</sst>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1.2</v>
      </c>
      <c r="F9" s="11" t="s">
        <v>13</v>
      </c>
      <c r="G9" s="13">
        <v>1383.87</v>
      </c>
      <c r="H9" s="13">
        <f ca="1">ROUND(INDIRECT(ADDRESS(ROW()+(0), COLUMN()+(-3), 1))*INDIRECT(ADDRESS(ROW()+(0), COLUMN()+(-1), 1)), 2)</f>
        <v>1660.64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732.51</v>
      </c>
      <c r="H10" s="17">
        <f ca="1">ROUND(INDIRECT(ADDRESS(ROW()+(0), COLUMN()+(-3), 1))*INDIRECT(ADDRESS(ROW()+(0), COLUMN()+(-1), 1)), 2)</f>
        <v>2930.04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6</v>
      </c>
      <c r="F11" s="16" t="s">
        <v>19</v>
      </c>
      <c r="G11" s="17">
        <v>19.87</v>
      </c>
      <c r="H11" s="17">
        <f ca="1">ROUND(INDIRECT(ADDRESS(ROW()+(0), COLUMN()+(-3), 1))*INDIRECT(ADDRESS(ROW()+(0), COLUMN()+(-1), 1)), 2)</f>
        <v>119.22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1.67</v>
      </c>
      <c r="F12" s="16" t="s">
        <v>22</v>
      </c>
      <c r="G12" s="17">
        <v>594.12</v>
      </c>
      <c r="H12" s="17">
        <f ca="1">ROUND(INDIRECT(ADDRESS(ROW()+(0), COLUMN()+(-3), 1))*INDIRECT(ADDRESS(ROW()+(0), COLUMN()+(-1), 1)), 2)</f>
        <v>992.18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0.714</v>
      </c>
      <c r="F13" s="16" t="s">
        <v>25</v>
      </c>
      <c r="G13" s="17">
        <v>3504.32</v>
      </c>
      <c r="H13" s="17">
        <f ca="1">ROUND(INDIRECT(ADDRESS(ROW()+(0), COLUMN()+(-3), 1))*INDIRECT(ADDRESS(ROW()+(0), COLUMN()+(-1), 1)), 2)</f>
        <v>2502.08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18</v>
      </c>
      <c r="F14" s="16" t="s">
        <v>28</v>
      </c>
      <c r="G14" s="17">
        <v>7.98</v>
      </c>
      <c r="H14" s="17">
        <f ca="1">ROUND(INDIRECT(ADDRESS(ROW()+(0), COLUMN()+(-3), 1))*INDIRECT(ADDRESS(ROW()+(0), COLUMN()+(-1), 1)), 2)</f>
        <v>143.64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0.5</v>
      </c>
      <c r="F15" s="16" t="s">
        <v>31</v>
      </c>
      <c r="G15" s="17">
        <v>788.68</v>
      </c>
      <c r="H15" s="17">
        <f ca="1">ROUND(INDIRECT(ADDRESS(ROW()+(0), COLUMN()+(-3), 1))*INDIRECT(ADDRESS(ROW()+(0), COLUMN()+(-1), 1)), 2)</f>
        <v>394.34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0.321</v>
      </c>
      <c r="F16" s="16" t="s">
        <v>34</v>
      </c>
      <c r="G16" s="17">
        <v>37.33</v>
      </c>
      <c r="H16" s="17">
        <f ca="1">ROUND(INDIRECT(ADDRESS(ROW()+(0), COLUMN()+(-3), 1))*INDIRECT(ADDRESS(ROW()+(0), COLUMN()+(-1), 1)), 2)</f>
        <v>11.98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0.257</v>
      </c>
      <c r="F17" s="16" t="s">
        <v>37</v>
      </c>
      <c r="G17" s="17">
        <v>1730.31</v>
      </c>
      <c r="H17" s="17">
        <f ca="1">ROUND(INDIRECT(ADDRESS(ROW()+(0), COLUMN()+(-3), 1))*INDIRECT(ADDRESS(ROW()+(0), COLUMN()+(-1), 1)), 2)</f>
        <v>444.69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0.257</v>
      </c>
      <c r="F18" s="20" t="s">
        <v>40</v>
      </c>
      <c r="G18" s="21">
        <v>990.05</v>
      </c>
      <c r="H18" s="21">
        <f ca="1">ROUND(INDIRECT(ADDRESS(ROW()+(0), COLUMN()+(-3), 1))*INDIRECT(ADDRESS(ROW()+(0), COLUMN()+(-1), 1)), 2)</f>
        <v>254.44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9453.25</v>
      </c>
      <c r="H19" s="24">
        <f ca="1">ROUND(INDIRECT(ADDRESS(ROW()+(0), COLUMN()+(-3), 1))*INDIRECT(ADDRESS(ROW()+(0), COLUMN()+(-1), 1))/100, 2)</f>
        <v>189.07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9642.32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