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<sst xmlns="http://schemas.openxmlformats.org/spreadsheetml/2006/main" count="26" uniqueCount="26">
  <si>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</si>
  <si>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EGM030</t>
  </si>
  <si>
    <t xml:space="preserve">m²</t>
  </si>
  <si>
    <t xml:space="preserve">Système "TRESPA" de stratifiés compacts haute pression (HPL), pour balcons.</t>
  </si>
  <si>
    <r>
      <rPr>
        <sz val="7.80"/>
        <color rgb="FF000000"/>
        <rFont val="A"/>
        <family val="2"/>
      </rPr>
      <t xml:space="preserve">Élément de façade </t>
    </r>
    <r>
      <rPr>
        <b/>
        <sz val="7.80"/>
        <color rgb="FF000000"/>
        <rFont val="A"/>
        <family val="2"/>
      </rPr>
      <t xml:space="preserve">de 8 mm d'épaisseur, de stratifié compact haute pression (HPL), pour balcons, Meteon FR "TRESPA", de 1400x700x8 mm, finition White, texture satinée Satin, placée avec modulation horizontal via le système TS150 de fixation visible avec vis sur une sous-structure de bois</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</si>
  <si>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</si>
  <si>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</si>
  <si>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</si>
  <si>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</si>
  <si>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</si>
  <si>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</si>
  <si>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mt12prt010dhaa1</t>
  </si>
  <si>
    <t xml:space="preserve">Stratifié compact haute pression (HPL), pour balcons, Meteon FR "TRESPA", de 1400x700x8 mm, finition White, texture satinée Satin, Euroclasse B-s2 d0 de réaction au feu, à base de résines thermodurcissables qui ne contiennent pas d'urée-formaldéhyde, renforcée homogènement avec des fibres de bois certifié FSC ou PEFC, avec surface décorative EBC (Electron Beam Curing), non mélaminique et avec des propriétés anti-graffitis durant toute sa vie utile, avec résistance aux rayons ultraviolets selon NF EN 438-2 et Essai Florida non inférieure à 4-5 en contrastant avec l'échelle de gris de NF EN 20105-A02, placée avec modulation horizontal via le système TS150 de fixation visible avec vis sur une sous-structure de bois; y compris liteaux en bois traité placés horizontalement et de largeur égale à l'épaisseur de l'isolant, liteaux en bois traité comme montants de 38x45 mm et 38x75 mm en joint de plaque et vis autoformeuses d'acier inoxydable thermolaqué.</t>
  </si>
  <si>
    <t xml:space="preserve">m²</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</si>
  <si>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</si>
  <si>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</si>
  <si>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</si>
  <si>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</si>
  <si>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</si>
  <si>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</si>
  <si>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Majoration des montants</t>
  </si>
  <si>
    <t xml:space="preserve">%</t>
  </si>
  <si>
    <t xml:space="preserve">Coûts indirects</t>
  </si>
  <si>
    <t xml:space="preserve">%</t>
  </si>
  <si>
    <t xml:space="preserve">Coût d'entretien décennal: 17.086,28F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</si>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</sst>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03" customWidth="1"/>
    <col min="2" max="2" width="8.16" customWidth="1"/>
    <col min="3" max="3" width="21.86" customWidth="1"/>
    <col min="4" max="4" width="26.81" customWidth="1"/>
    <col min="5" max="5" width="4.95" customWidth="1"/>
    <col min="6" max="6" width="8.60" customWidth="1"/>
    <col min="7" max="7" width="1.89" customWidth="1"/>
    <col min="8" max="8" width="3.93" customWidth="1"/>
    <col min="9" max="9" width="11.51" customWidth="1"/>
    <col min="10" max="10" width="4.52" customWidth="1"/>
    <col min="11" max="11" width="10.78"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146.40" thickBot="1" customHeight="1">
      <c r="A8" s="10" t="s">
        <v>11</v>
      </c>
      <c r="B8" s="10" t="s">
        <v>12</v>
      </c>
      <c r="C8" s="10"/>
      <c r="D8" s="10"/>
      <c r="E8" s="10"/>
      <c r="F8" s="12">
        <v>1.050000</v>
      </c>
      <c r="G8" s="14" t="s">
        <v>13</v>
      </c>
      <c r="H8" s="14"/>
      <c r="I8" s="16">
        <v>89107.900000</v>
      </c>
      <c r="J8" s="16"/>
      <c r="K8" s="16">
        <f ca="1">ROUND(INDIRECT(ADDRESS(ROW()+(0), COLUMN()+(-5), 1))*INDIRECT(ADDRESS(ROW()+(0), COLUMN()+(-2), 1)), 2)</f>
        <v>93563.300000</v>
      </c>
    </row>
    <row r="9" spans="1:11" ht="21.60" thickBot="1" customHeight="1">
      <c r="A9" s="17" t="s">
        <v>14</v>
      </c>
      <c r="B9" s="17" t="s">
        <v>15</v>
      </c>
      <c r="C9" s="17"/>
      <c r="D9" s="17"/>
      <c r="E9" s="17"/>
      <c r="F9" s="18">
        <v>0.776000</v>
      </c>
      <c r="G9" s="19" t="s">
        <v>16</v>
      </c>
      <c r="H9" s="19"/>
      <c r="I9" s="20">
        <v>970.200000</v>
      </c>
      <c r="J9" s="20"/>
      <c r="K9" s="20">
        <f ca="1">ROUND(INDIRECT(ADDRESS(ROW()+(0), COLUMN()+(-5), 1))*INDIRECT(ADDRESS(ROW()+(0), COLUMN()+(-2), 1)), 2)</f>
        <v>752.880000</v>
      </c>
    </row>
    <row r="10" spans="1:11" ht="21.60" thickBot="1" customHeight="1">
      <c r="A10" s="17" t="s">
        <v>17</v>
      </c>
      <c r="B10" s="21" t="s">
        <v>18</v>
      </c>
      <c r="C10" s="21"/>
      <c r="D10" s="21"/>
      <c r="E10" s="21"/>
      <c r="F10" s="22">
        <v>0.776000</v>
      </c>
      <c r="G10" s="23" t="s">
        <v>19</v>
      </c>
      <c r="H10" s="23"/>
      <c r="I10" s="24">
        <v>543.600000</v>
      </c>
      <c r="J10" s="24"/>
      <c r="K10" s="24">
        <f ca="1">ROUND(INDIRECT(ADDRESS(ROW()+(0), COLUMN()+(-5), 1))*INDIRECT(ADDRESS(ROW()+(0), COLUMN()+(-2), 1)), 2)</f>
        <v>421.830000</v>
      </c>
    </row>
    <row r="11" spans="1:11" ht="12.00" thickBot="1" customHeight="1">
      <c r="A11" s="17"/>
      <c r="B11" s="10" t="s">
        <v>20</v>
      </c>
      <c r="C11" s="10"/>
      <c r="D11" s="10"/>
      <c r="E11" s="10"/>
      <c r="F11" s="12">
        <v>3.000000</v>
      </c>
      <c r="G11" s="14" t="s">
        <v>21</v>
      </c>
      <c r="H11" s="14"/>
      <c r="I11" s="16">
        <f ca="1">ROUND(SUM(INDIRECT(ADDRESS(ROW()+(-1), COLUMN()+(2), 1)),INDIRECT(ADDRESS(ROW()+(-2), COLUMN()+(2), 1)),INDIRECT(ADDRESS(ROW()+(-3), COLUMN()+(2), 1))), 2)</f>
        <v>94738.010000</v>
      </c>
      <c r="J11" s="16"/>
      <c r="K11" s="16">
        <f ca="1">ROUND(INDIRECT(ADDRESS(ROW()+(0), COLUMN()+(-5), 1))*INDIRECT(ADDRESS(ROW()+(0), COLUMN()+(-2), 1))/100, 2)</f>
        <v>2842.140000</v>
      </c>
    </row>
    <row r="12" spans="1:11" ht="12.00" thickBot="1" customHeight="1">
      <c r="A12" s="21"/>
      <c r="B12" s="21" t="s">
        <v>22</v>
      </c>
      <c r="C12" s="21"/>
      <c r="D12" s="21"/>
      <c r="E12" s="21"/>
      <c r="F12" s="22">
        <v>3.000000</v>
      </c>
      <c r="G12" s="23" t="s">
        <v>23</v>
      </c>
      <c r="H12" s="23"/>
      <c r="I12" s="24">
        <f ca="1">ROUND(SUM(INDIRECT(ADDRESS(ROW()+(-1), COLUMN()+(2), 1)),INDIRECT(ADDRESS(ROW()+(-2), COLUMN()+(2), 1)),INDIRECT(ADDRESS(ROW()+(-3), COLUMN()+(2), 1)),INDIRECT(ADDRESS(ROW()+(-4), COLUMN()+(2), 1))), 2)</f>
        <v>97580.150000</v>
      </c>
      <c r="J12" s="24"/>
      <c r="K12" s="24">
        <f ca="1">ROUND(INDIRECT(ADDRESS(ROW()+(0), COLUMN()+(-5), 1))*INDIRECT(ADDRESS(ROW()+(0), COLUMN()+(-2), 1))/100, 2)</f>
        <v>2927.400000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100507.550000</v>
      </c>
    </row>
  </sheetData>
  <mergeCells count="27">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